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mc:AlternateContent xmlns:mc="http://schemas.openxmlformats.org/markup-compatibility/2006">
    <mc:Choice Requires="x15">
      <x15ac:absPath xmlns:x15ac="http://schemas.microsoft.com/office/spreadsheetml/2010/11/ac" url="C:\Users\Administrator\Downloads\"/>
    </mc:Choice>
  </mc:AlternateContent>
  <xr:revisionPtr revIDLastSave="0" documentId="13_ncr:1_{14C38B65-F705-4FB6-9EC2-BE742D9DAC3D}" xr6:coauthVersionLast="45" xr6:coauthVersionMax="45" xr10:uidLastSave="{00000000-0000-0000-0000-000000000000}"/>
  <bookViews>
    <workbookView xWindow="810" yWindow="1230" windowWidth="18000" windowHeight="9375" tabRatio="1000" xr2:uid="{00000000-000D-0000-FFFF-FFFF00000000}"/>
  </bookViews>
  <sheets>
    <sheet name="封面" sheetId="164" r:id="rId1"/>
    <sheet name="附表1-1" sheetId="19" r:id="rId2"/>
    <sheet name="附表1-2" sheetId="21" r:id="rId3"/>
    <sheet name="附表1-4" sheetId="22" r:id="rId4"/>
    <sheet name="附表1-5" sheetId="23" r:id="rId5"/>
    <sheet name="附表1-6" sheetId="24" r:id="rId6"/>
    <sheet name="附表1-7" sheetId="168" r:id="rId7"/>
    <sheet name="附表1-8" sheetId="169" r:id="rId8"/>
    <sheet name="附表1-9" sheetId="25" r:id="rId9"/>
    <sheet name="附表1-12" sheetId="166" r:id="rId10"/>
    <sheet name="附表1-13" sheetId="29" r:id="rId11"/>
    <sheet name="附表1-14" sheetId="28" r:id="rId12"/>
    <sheet name="附表1-17" sheetId="32" r:id="rId13"/>
    <sheet name="附表1-18" sheetId="33" r:id="rId14"/>
    <sheet name="附表1-21" sheetId="36" r:id="rId15"/>
    <sheet name="附表1-22" sheetId="37" r:id="rId16"/>
  </sheets>
  <externalReferences>
    <externalReference r:id="rId17"/>
    <externalReference r:id="rId18"/>
  </externalReferences>
  <definedNames>
    <definedName name="_xlnm._FilterDatabase" localSheetId="1" hidden="1">'附表1-1'!$A$4:$D$44</definedName>
    <definedName name="_xlnm._FilterDatabase" localSheetId="10" hidden="1">'附表1-13'!$A$4:$D$258</definedName>
    <definedName name="_xlnm._FilterDatabase" localSheetId="12" hidden="1">'附表1-17'!$A$4:$M$46</definedName>
    <definedName name="_xlnm._FilterDatabase" localSheetId="3" hidden="1">'附表1-4'!$A$4:$J$508</definedName>
    <definedName name="_xlnm._FilterDatabase" localSheetId="5" hidden="1">'附表1-6'!$A$5:$P$5</definedName>
    <definedName name="_Order1" hidden="1">255</definedName>
    <definedName name="_Order2" hidden="1">255</definedName>
    <definedName name="_xlnm.Database" localSheetId="9">#REF!</definedName>
    <definedName name="_xlnm.Database" localSheetId="6">#REF!</definedName>
    <definedName name="_xlnm.Database">#REF!</definedName>
    <definedName name="database2" localSheetId="9">#REF!</definedName>
    <definedName name="database2" localSheetId="6">#REF!</definedName>
    <definedName name="database2">#REF!</definedName>
    <definedName name="database3" localSheetId="9">#REF!</definedName>
    <definedName name="database3" localSheetId="6">#REF!</definedName>
    <definedName name="database3">#REF!</definedName>
    <definedName name="gxxe2003">[1]P1012001!$A$6:$E$117</definedName>
    <definedName name="hhhh" localSheetId="9">#REF!</definedName>
    <definedName name="hhhh" localSheetId="6">#REF!</definedName>
    <definedName name="hhhh">#REF!</definedName>
    <definedName name="kkkk" localSheetId="9">#REF!</definedName>
    <definedName name="kkkk" localSheetId="6">#REF!</definedName>
    <definedName name="kkkk">#REF!</definedName>
    <definedName name="_xlnm.Print_Area" localSheetId="0">封面!$A$1:$C$17</definedName>
    <definedName name="_xlnm.Print_Titles" localSheetId="1">'附表1-1'!$1:$4</definedName>
    <definedName name="_xlnm.Print_Titles" localSheetId="9">'附表1-12'!$1:$4</definedName>
    <definedName name="_xlnm.Print_Titles" localSheetId="10">'附表1-13'!$1:$4</definedName>
    <definedName name="_xlnm.Print_Titles" localSheetId="11">'附表1-14'!$1:$4</definedName>
    <definedName name="_xlnm.Print_Titles" localSheetId="12">'附表1-17'!$1:$4</definedName>
    <definedName name="_xlnm.Print_Titles" localSheetId="13">'附表1-18'!$1:$4</definedName>
    <definedName name="_xlnm.Print_Titles" localSheetId="2">'附表1-2'!$1:$4</definedName>
    <definedName name="_xlnm.Print_Titles" localSheetId="14">'附表1-21'!$1:$4</definedName>
    <definedName name="_xlnm.Print_Titles" localSheetId="15">'附表1-22'!$1:$4</definedName>
    <definedName name="_xlnm.Print_Titles" localSheetId="3">'附表1-4'!$1:$4</definedName>
    <definedName name="_xlnm.Print_Titles" localSheetId="4">'附表1-5'!$1:$4</definedName>
    <definedName name="_xlnm.Print_Titles" localSheetId="5">'附表1-6'!$1:$4</definedName>
    <definedName name="_xlnm.Print_Titles" localSheetId="6">'附表1-7'!$1:$4</definedName>
    <definedName name="_xlnm.Print_Titles" localSheetId="8">'附表1-9'!$1:$4</definedName>
    <definedName name="_xlnm.Print_Titles">#N/A</definedName>
    <definedName name="UU" localSheetId="9">#REF!</definedName>
    <definedName name="UU" localSheetId="6">#REF!</definedName>
    <definedName name="UU">#REF!</definedName>
    <definedName name="YY" localSheetId="9">#REF!</definedName>
    <definedName name="YY" localSheetId="6">#REF!</definedName>
    <definedName name="YY">#REF!</definedName>
    <definedName name="地区名称" localSheetId="9">#REF!</definedName>
    <definedName name="地区名称" localSheetId="6">#REF!</definedName>
    <definedName name="地区名称">#REF!</definedName>
    <definedName name="福州" localSheetId="9">#REF!</definedName>
    <definedName name="福州" localSheetId="6">#REF!</definedName>
    <definedName name="福州">#REF!</definedName>
    <definedName name="汇率" localSheetId="9">#REF!</definedName>
    <definedName name="汇率" localSheetId="6">#REF!</definedName>
    <definedName name="汇率">#REF!</definedName>
    <definedName name="全额差额比例" localSheetId="9">'[2]C01-1'!#REF!</definedName>
    <definedName name="全额差额比例" localSheetId="6">'[2]C01-1'!#REF!</definedName>
    <definedName name="全额差额比例" localSheetId="7">'[2]C01-1'!#REF!</definedName>
    <definedName name="全额差额比例">'[2]C01-1'!#REF!</definedName>
    <definedName name="生产列1" localSheetId="9">#REF!</definedName>
    <definedName name="生产列1" localSheetId="6">#REF!</definedName>
    <definedName name="生产列1">#REF!</definedName>
    <definedName name="生产列11" localSheetId="9">#REF!</definedName>
    <definedName name="生产列11" localSheetId="6">#REF!</definedName>
    <definedName name="生产列11">#REF!</definedName>
    <definedName name="生产列15" localSheetId="9">#REF!</definedName>
    <definedName name="生产列15" localSheetId="6">#REF!</definedName>
    <definedName name="生产列15">#REF!</definedName>
    <definedName name="生产列16" localSheetId="9">#REF!</definedName>
    <definedName name="生产列16" localSheetId="6">#REF!</definedName>
    <definedName name="生产列16">#REF!</definedName>
    <definedName name="生产列17" localSheetId="9">#REF!</definedName>
    <definedName name="生产列17" localSheetId="6">#REF!</definedName>
    <definedName name="生产列17">#REF!</definedName>
    <definedName name="生产列19" localSheetId="9">#REF!</definedName>
    <definedName name="生产列19" localSheetId="6">#REF!</definedName>
    <definedName name="生产列19">#REF!</definedName>
    <definedName name="生产列2" localSheetId="9">#REF!</definedName>
    <definedName name="生产列2" localSheetId="6">#REF!</definedName>
    <definedName name="生产列2">#REF!</definedName>
    <definedName name="生产列20" localSheetId="9">#REF!</definedName>
    <definedName name="生产列20" localSheetId="6">#REF!</definedName>
    <definedName name="生产列20">#REF!</definedName>
    <definedName name="生产列3" localSheetId="9">#REF!</definedName>
    <definedName name="生产列3" localSheetId="6">#REF!</definedName>
    <definedName name="生产列3">#REF!</definedName>
    <definedName name="生产列4" localSheetId="9">#REF!</definedName>
    <definedName name="生产列4" localSheetId="6">#REF!</definedName>
    <definedName name="生产列4">#REF!</definedName>
    <definedName name="生产列5" localSheetId="9">#REF!</definedName>
    <definedName name="生产列5" localSheetId="6">#REF!</definedName>
    <definedName name="生产列5">#REF!</definedName>
    <definedName name="生产列6" localSheetId="9">#REF!</definedName>
    <definedName name="生产列6" localSheetId="6">#REF!</definedName>
    <definedName name="生产列6">#REF!</definedName>
    <definedName name="生产列7" localSheetId="9">#REF!</definedName>
    <definedName name="生产列7" localSheetId="6">#REF!</definedName>
    <definedName name="生产列7">#REF!</definedName>
    <definedName name="生产列8" localSheetId="9">#REF!</definedName>
    <definedName name="生产列8" localSheetId="6">#REF!</definedName>
    <definedName name="生产列8">#REF!</definedName>
    <definedName name="生产列9" localSheetId="9">#REF!</definedName>
    <definedName name="生产列9" localSheetId="6">#REF!</definedName>
    <definedName name="生产列9">#REF!</definedName>
    <definedName name="生产期" localSheetId="9">#REF!</definedName>
    <definedName name="生产期" localSheetId="6">#REF!</definedName>
    <definedName name="生产期">#REF!</definedName>
    <definedName name="生产期1" localSheetId="9">#REF!</definedName>
    <definedName name="生产期1" localSheetId="6">#REF!</definedName>
    <definedName name="生产期1">#REF!</definedName>
    <definedName name="生产期11" localSheetId="9">#REF!</definedName>
    <definedName name="生产期11" localSheetId="6">#REF!</definedName>
    <definedName name="生产期11">#REF!</definedName>
    <definedName name="生产期15" localSheetId="9">#REF!</definedName>
    <definedName name="生产期15" localSheetId="6">#REF!</definedName>
    <definedName name="生产期15">#REF!</definedName>
    <definedName name="生产期16" localSheetId="9">#REF!</definedName>
    <definedName name="生产期16" localSheetId="6">#REF!</definedName>
    <definedName name="生产期16">#REF!</definedName>
    <definedName name="生产期17" localSheetId="9">#REF!</definedName>
    <definedName name="生产期17" localSheetId="6">#REF!</definedName>
    <definedName name="生产期17">#REF!</definedName>
    <definedName name="生产期19" localSheetId="9">#REF!</definedName>
    <definedName name="生产期19" localSheetId="6">#REF!</definedName>
    <definedName name="生产期19">#REF!</definedName>
    <definedName name="生产期2" localSheetId="9">#REF!</definedName>
    <definedName name="生产期2" localSheetId="6">#REF!</definedName>
    <definedName name="生产期2">#REF!</definedName>
    <definedName name="生产期20" localSheetId="9">#REF!</definedName>
    <definedName name="生产期20" localSheetId="6">#REF!</definedName>
    <definedName name="生产期20">#REF!</definedName>
    <definedName name="生产期3" localSheetId="9">#REF!</definedName>
    <definedName name="生产期3" localSheetId="6">#REF!</definedName>
    <definedName name="生产期3">#REF!</definedName>
    <definedName name="生产期4" localSheetId="9">#REF!</definedName>
    <definedName name="生产期4" localSheetId="6">#REF!</definedName>
    <definedName name="生产期4">#REF!</definedName>
    <definedName name="生产期5" localSheetId="9">#REF!</definedName>
    <definedName name="生产期5" localSheetId="6">#REF!</definedName>
    <definedName name="生产期5">#REF!</definedName>
    <definedName name="生产期6" localSheetId="9">#REF!</definedName>
    <definedName name="生产期6" localSheetId="6">#REF!</definedName>
    <definedName name="生产期6">#REF!</definedName>
    <definedName name="生产期7" localSheetId="9">#REF!</definedName>
    <definedName name="生产期7" localSheetId="6">#REF!</definedName>
    <definedName name="生产期7">#REF!</definedName>
    <definedName name="生产期8" localSheetId="9">#REF!</definedName>
    <definedName name="生产期8" localSheetId="6">#REF!</definedName>
    <definedName name="生产期8">#REF!</definedName>
    <definedName name="生产期9" localSheetId="9">#REF!</definedName>
    <definedName name="生产期9" localSheetId="6">#REF!</definedName>
    <definedName name="生产期9">#REF!</definedName>
    <definedName name="体制上解" localSheetId="9">#REF!</definedName>
    <definedName name="体制上解" localSheetId="6">#REF!</definedName>
    <definedName name="体制上解">#REF!</definedName>
  </definedNames>
  <calcPr calcId="181029" fullPrecision="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4" i="37" l="1"/>
  <c r="D16" i="37"/>
  <c r="D12" i="36"/>
  <c r="D13" i="36"/>
  <c r="D14" i="36"/>
  <c r="D15" i="36"/>
  <c r="D16" i="36"/>
  <c r="D18" i="36"/>
  <c r="D19" i="36"/>
  <c r="D20" i="36"/>
  <c r="D21" i="36"/>
  <c r="D22" i="36"/>
  <c r="D15" i="33"/>
  <c r="D16" i="33"/>
  <c r="D24" i="33"/>
  <c r="D25" i="33"/>
  <c r="D30" i="33"/>
  <c r="D33" i="33"/>
  <c r="D34" i="33"/>
  <c r="D13" i="29"/>
  <c r="D14" i="29"/>
  <c r="D15" i="29"/>
  <c r="D28" i="29"/>
  <c r="D29" i="29"/>
  <c r="D30" i="29"/>
  <c r="D51" i="29"/>
  <c r="D52" i="29"/>
  <c r="D53" i="29"/>
  <c r="D55" i="29"/>
  <c r="D57" i="29"/>
  <c r="D70" i="29"/>
  <c r="D71" i="29"/>
  <c r="D75" i="29"/>
  <c r="D80" i="29"/>
  <c r="D81" i="29"/>
  <c r="D84" i="29"/>
  <c r="D85" i="29"/>
  <c r="D182" i="29"/>
  <c r="D183" i="29"/>
  <c r="D184" i="29"/>
  <c r="D196" i="29"/>
  <c r="D198" i="29"/>
  <c r="D199" i="29"/>
  <c r="D200" i="29"/>
  <c r="D202" i="29"/>
  <c r="D208" i="29"/>
  <c r="D209" i="29"/>
  <c r="D213" i="29"/>
  <c r="D227" i="29"/>
  <c r="D228" i="29"/>
  <c r="D241" i="29"/>
  <c r="D243" i="29"/>
  <c r="D250" i="29"/>
  <c r="D254" i="29"/>
  <c r="D255" i="29"/>
  <c r="D257" i="29"/>
  <c r="D19" i="166"/>
  <c r="D23" i="166"/>
  <c r="D25" i="166"/>
  <c r="D27" i="166"/>
  <c r="D6" i="32"/>
  <c r="D8" i="32"/>
  <c r="D9" i="32"/>
  <c r="D10" i="32"/>
  <c r="D11" i="32"/>
  <c r="D12" i="32"/>
  <c r="D13" i="32"/>
  <c r="D15" i="32"/>
  <c r="D17" i="32"/>
  <c r="D18" i="32"/>
  <c r="D20" i="32"/>
  <c r="D21" i="32"/>
  <c r="D24" i="32"/>
  <c r="D25" i="32"/>
  <c r="D27" i="32"/>
  <c r="D28" i="32"/>
  <c r="D29" i="32"/>
  <c r="D34" i="32"/>
  <c r="D40" i="32"/>
  <c r="D45" i="32"/>
  <c r="B5" i="24" l="1"/>
  <c r="D5" i="24" s="1"/>
  <c r="B6" i="24"/>
  <c r="D6" i="24" s="1"/>
  <c r="B7" i="24"/>
  <c r="D7" i="24" s="1"/>
  <c r="B8" i="24"/>
  <c r="D8" i="24" s="1"/>
  <c r="B9" i="24"/>
  <c r="D9" i="24" s="1"/>
  <c r="B10" i="24"/>
  <c r="D10" i="24" s="1"/>
  <c r="B11" i="24"/>
  <c r="D11" i="24" s="1"/>
  <c r="B12" i="24"/>
  <c r="D12" i="24" s="1"/>
  <c r="B13" i="24"/>
  <c r="D13" i="24" s="1"/>
  <c r="B14" i="24"/>
  <c r="D14" i="24" s="1"/>
  <c r="B15" i="24"/>
  <c r="D15" i="24" s="1"/>
  <c r="B16" i="24"/>
  <c r="D16" i="24" s="1"/>
  <c r="B17" i="24"/>
  <c r="D17" i="24" s="1"/>
  <c r="B18" i="24"/>
  <c r="B19" i="24"/>
  <c r="D19" i="24" s="1"/>
  <c r="B20" i="24"/>
  <c r="D20" i="24" s="1"/>
  <c r="B21" i="24"/>
  <c r="D21" i="24" s="1"/>
  <c r="B22" i="24"/>
  <c r="D22" i="24" s="1"/>
  <c r="B23" i="24"/>
  <c r="B24" i="24"/>
  <c r="B25" i="24"/>
  <c r="B26" i="24"/>
  <c r="D26" i="24" s="1"/>
  <c r="B27" i="24"/>
  <c r="D27" i="24" s="1"/>
  <c r="B28" i="24"/>
  <c r="B29" i="24"/>
  <c r="B30" i="24"/>
  <c r="B31" i="24"/>
  <c r="B32" i="24"/>
  <c r="B33" i="24"/>
  <c r="D33" i="24" s="1"/>
  <c r="B34" i="24"/>
  <c r="D34" i="24" s="1"/>
  <c r="B35" i="24"/>
  <c r="D35" i="24" s="1"/>
  <c r="B36" i="24"/>
  <c r="D36" i="24" s="1"/>
  <c r="B37" i="24"/>
  <c r="D37" i="24" s="1"/>
  <c r="B38" i="24"/>
  <c r="D38" i="24" s="1"/>
  <c r="B39" i="24"/>
  <c r="B40" i="24"/>
  <c r="B41" i="24"/>
  <c r="B42" i="24"/>
  <c r="B43" i="24"/>
  <c r="D43" i="24" s="1"/>
  <c r="B44" i="24"/>
  <c r="D44" i="24" s="1"/>
  <c r="B45" i="24"/>
  <c r="D45" i="24" s="1"/>
  <c r="B46" i="24"/>
  <c r="B47" i="24"/>
  <c r="D47" i="24" s="1"/>
  <c r="B48" i="24"/>
  <c r="D48" i="24" s="1"/>
  <c r="B49" i="24"/>
  <c r="B50" i="24"/>
  <c r="B51" i="24"/>
  <c r="B52" i="24"/>
  <c r="B53" i="24"/>
  <c r="B54" i="24"/>
  <c r="B55" i="24"/>
  <c r="B56" i="24"/>
  <c r="B57" i="24"/>
  <c r="B58" i="24"/>
  <c r="B59" i="24"/>
  <c r="B60" i="24"/>
  <c r="B61" i="24"/>
  <c r="B62" i="24"/>
  <c r="C15" i="37" l="1"/>
  <c r="B15" i="37"/>
  <c r="D15" i="37" s="1"/>
  <c r="B10" i="37"/>
  <c r="C10" i="37"/>
  <c r="B17" i="36"/>
  <c r="C11" i="36"/>
  <c r="B11" i="36"/>
  <c r="B35" i="33"/>
  <c r="B252" i="29"/>
  <c r="D11" i="36" l="1"/>
  <c r="D10" i="37"/>
  <c r="B258" i="29"/>
  <c r="D6" i="25"/>
  <c r="D7" i="25"/>
  <c r="D8" i="25"/>
  <c r="D9" i="25"/>
  <c r="D10" i="25"/>
  <c r="E7" i="23" l="1"/>
  <c r="E16" i="23"/>
  <c r="E5" i="23" s="1"/>
  <c r="B7" i="23"/>
  <c r="B8" i="23"/>
  <c r="B9" i="23"/>
  <c r="B10" i="23"/>
  <c r="B11" i="23"/>
  <c r="B12" i="23"/>
  <c r="B13" i="23"/>
  <c r="B14" i="23"/>
  <c r="B15" i="23"/>
  <c r="B16" i="23"/>
  <c r="B17" i="23"/>
  <c r="B18" i="23"/>
  <c r="B19" i="23"/>
  <c r="B20" i="23"/>
  <c r="B6" i="23"/>
  <c r="H5" i="23"/>
  <c r="G5" i="23"/>
  <c r="F5" i="23"/>
  <c r="D6" i="23" l="1"/>
  <c r="D7" i="23"/>
  <c r="D8" i="23"/>
  <c r="D10" i="23"/>
  <c r="D11" i="23"/>
  <c r="D12" i="23"/>
  <c r="D13" i="23"/>
  <c r="D14" i="23"/>
  <c r="D15" i="23"/>
  <c r="D16" i="23"/>
  <c r="D20" i="23"/>
  <c r="D500" i="22"/>
  <c r="D501" i="22"/>
  <c r="D505" i="22"/>
  <c r="D507" i="22"/>
  <c r="D6" i="19" l="1"/>
  <c r="D8" i="19"/>
  <c r="D10" i="19"/>
  <c r="D11" i="19"/>
  <c r="D12" i="19"/>
  <c r="D13" i="19"/>
  <c r="D14" i="19"/>
  <c r="D15" i="19"/>
  <c r="D16" i="19"/>
  <c r="D17" i="19"/>
  <c r="D19" i="19"/>
  <c r="D21" i="19"/>
  <c r="D23" i="19"/>
  <c r="D24" i="19"/>
  <c r="D25" i="19"/>
  <c r="D26" i="19"/>
  <c r="D27" i="19"/>
  <c r="D28" i="19"/>
  <c r="D29" i="19"/>
  <c r="D30" i="19"/>
  <c r="D35" i="19"/>
  <c r="D36" i="19"/>
  <c r="D37" i="19"/>
  <c r="D39" i="19"/>
  <c r="D41" i="19"/>
  <c r="D42" i="19"/>
  <c r="D38" i="21" l="1"/>
  <c r="D39" i="21"/>
  <c r="D43" i="21"/>
  <c r="D45" i="21"/>
  <c r="B6" i="22" l="1"/>
  <c r="D6" i="22" s="1"/>
  <c r="B7" i="22"/>
  <c r="D7" i="22" s="1"/>
  <c r="B8" i="22"/>
  <c r="D8" i="22" s="1"/>
  <c r="B9" i="22"/>
  <c r="D9" i="22" s="1"/>
  <c r="B10" i="22"/>
  <c r="B11" i="22"/>
  <c r="D11" i="22" s="1"/>
  <c r="B12" i="22"/>
  <c r="D12" i="22" s="1"/>
  <c r="B13" i="22"/>
  <c r="D13" i="22" s="1"/>
  <c r="B14" i="22"/>
  <c r="D14" i="22" s="1"/>
  <c r="B15" i="22"/>
  <c r="D15" i="22" s="1"/>
  <c r="B16" i="22"/>
  <c r="D16" i="22" s="1"/>
  <c r="B17" i="22"/>
  <c r="D17" i="22" s="1"/>
  <c r="B18" i="22"/>
  <c r="D18" i="22" s="1"/>
  <c r="B19" i="22"/>
  <c r="D19" i="22" s="1"/>
  <c r="B20" i="22"/>
  <c r="D20" i="22" s="1"/>
  <c r="B21" i="22"/>
  <c r="D21" i="22" s="1"/>
  <c r="B22" i="22"/>
  <c r="D22" i="22" s="1"/>
  <c r="B23" i="22"/>
  <c r="D23" i="22" s="1"/>
  <c r="B24" i="22"/>
  <c r="D24" i="22" s="1"/>
  <c r="B25" i="22"/>
  <c r="B26" i="22"/>
  <c r="B27" i="22"/>
  <c r="D27" i="22" s="1"/>
  <c r="B28" i="22"/>
  <c r="D28" i="22" s="1"/>
  <c r="B29" i="22"/>
  <c r="B30" i="22"/>
  <c r="D30" i="22" s="1"/>
  <c r="B31" i="22"/>
  <c r="D31" i="22" s="1"/>
  <c r="B32" i="22"/>
  <c r="D32" i="22" s="1"/>
  <c r="B33" i="22"/>
  <c r="D33" i="22" s="1"/>
  <c r="B34" i="22"/>
  <c r="D34" i="22" s="1"/>
  <c r="B35" i="22"/>
  <c r="D35" i="22" s="1"/>
  <c r="B36" i="22"/>
  <c r="D36" i="22" s="1"/>
  <c r="B37" i="22"/>
  <c r="D37" i="22" s="1"/>
  <c r="B38" i="22"/>
  <c r="D38" i="22" s="1"/>
  <c r="B39" i="22"/>
  <c r="D39" i="22" s="1"/>
  <c r="B40" i="22"/>
  <c r="D40" i="22" s="1"/>
  <c r="B41" i="22"/>
  <c r="D41" i="22" s="1"/>
  <c r="B42" i="22"/>
  <c r="D42" i="22" s="1"/>
  <c r="B43" i="22"/>
  <c r="D43" i="22" s="1"/>
  <c r="B44" i="22"/>
  <c r="B45" i="22"/>
  <c r="D45" i="22" s="1"/>
  <c r="B46" i="22"/>
  <c r="D46" i="22" s="1"/>
  <c r="B47" i="22"/>
  <c r="D47" i="22" s="1"/>
  <c r="B48" i="22"/>
  <c r="B49" i="22"/>
  <c r="D49" i="22" s="1"/>
  <c r="B50" i="22"/>
  <c r="D50" i="22" s="1"/>
  <c r="B51" i="22"/>
  <c r="D51" i="22" s="1"/>
  <c r="B52" i="22"/>
  <c r="D52" i="22" s="1"/>
  <c r="B53" i="22"/>
  <c r="B54" i="22"/>
  <c r="D54" i="22" s="1"/>
  <c r="B55" i="22"/>
  <c r="D55" i="22" s="1"/>
  <c r="B56" i="22"/>
  <c r="D56" i="22" s="1"/>
  <c r="B57" i="22"/>
  <c r="D57" i="22" s="1"/>
  <c r="B58" i="22"/>
  <c r="D58" i="22" s="1"/>
  <c r="B59" i="22"/>
  <c r="D59" i="22" s="1"/>
  <c r="B60" i="22"/>
  <c r="D60" i="22" s="1"/>
  <c r="B61" i="22"/>
  <c r="D61" i="22" s="1"/>
  <c r="B62" i="22"/>
  <c r="B63" i="22"/>
  <c r="B64" i="22"/>
  <c r="B65" i="22"/>
  <c r="D65" i="22" s="1"/>
  <c r="B66" i="22"/>
  <c r="D66" i="22" s="1"/>
  <c r="B67" i="22"/>
  <c r="B68" i="22"/>
  <c r="B69" i="22"/>
  <c r="B70" i="22"/>
  <c r="D70" i="22" s="1"/>
  <c r="B71" i="22"/>
  <c r="D71" i="22" s="1"/>
  <c r="B72" i="22"/>
  <c r="D72" i="22" s="1"/>
  <c r="B73" i="22"/>
  <c r="B74" i="22"/>
  <c r="B75" i="22"/>
  <c r="D75" i="22" s="1"/>
  <c r="B76" i="22"/>
  <c r="B77" i="22"/>
  <c r="D77" i="22" s="1"/>
  <c r="B78" i="22"/>
  <c r="D78" i="22" s="1"/>
  <c r="B79" i="22"/>
  <c r="B80" i="22"/>
  <c r="D80" i="22" s="1"/>
  <c r="B81" i="22"/>
  <c r="D81" i="22" s="1"/>
  <c r="B82" i="22"/>
  <c r="D82" i="22" s="1"/>
  <c r="B83" i="22"/>
  <c r="D83" i="22" s="1"/>
  <c r="B84" i="22"/>
  <c r="D84" i="22" s="1"/>
  <c r="B85" i="22"/>
  <c r="D85" i="22" s="1"/>
  <c r="B86" i="22"/>
  <c r="D86" i="22" s="1"/>
  <c r="B87" i="22"/>
  <c r="D87" i="22" s="1"/>
  <c r="B88" i="22"/>
  <c r="D88" i="22" s="1"/>
  <c r="B89" i="22"/>
  <c r="D89" i="22" s="1"/>
  <c r="B90" i="22"/>
  <c r="D90" i="22" s="1"/>
  <c r="B91" i="22"/>
  <c r="D91" i="22" s="1"/>
  <c r="B92" i="22"/>
  <c r="D92" i="22" s="1"/>
  <c r="B93" i="22"/>
  <c r="D93" i="22" s="1"/>
  <c r="B94" i="22"/>
  <c r="D94" i="22" s="1"/>
  <c r="B95" i="22"/>
  <c r="B96" i="22"/>
  <c r="D96" i="22" s="1"/>
  <c r="B97" i="22"/>
  <c r="D97" i="22" s="1"/>
  <c r="B98" i="22"/>
  <c r="D98" i="22" s="1"/>
  <c r="B99" i="22"/>
  <c r="B100" i="22"/>
  <c r="D100" i="22" s="1"/>
  <c r="B101" i="22"/>
  <c r="D101" i="22" s="1"/>
  <c r="B102" i="22"/>
  <c r="D102" i="22" s="1"/>
  <c r="B103" i="22"/>
  <c r="D103" i="22" s="1"/>
  <c r="B104" i="22"/>
  <c r="D104" i="22" s="1"/>
  <c r="B105" i="22"/>
  <c r="D105" i="22" s="1"/>
  <c r="B106" i="22"/>
  <c r="D106" i="22" s="1"/>
  <c r="B107" i="22"/>
  <c r="D107" i="22" s="1"/>
  <c r="B108" i="22"/>
  <c r="D108" i="22" s="1"/>
  <c r="B109" i="22"/>
  <c r="D109" i="22" s="1"/>
  <c r="B110" i="22"/>
  <c r="D110" i="22" s="1"/>
  <c r="B111" i="22"/>
  <c r="D111" i="22" s="1"/>
  <c r="B112" i="22"/>
  <c r="D112" i="22" s="1"/>
  <c r="B113" i="22"/>
  <c r="D113" i="22" s="1"/>
  <c r="B114" i="22"/>
  <c r="D114" i="22" s="1"/>
  <c r="B115" i="22"/>
  <c r="D115" i="22" s="1"/>
  <c r="B116" i="22"/>
  <c r="D116" i="22" s="1"/>
  <c r="B117" i="22"/>
  <c r="B118" i="22"/>
  <c r="B119" i="22"/>
  <c r="B120" i="22"/>
  <c r="B121" i="22"/>
  <c r="B122" i="22"/>
  <c r="D122" i="22" s="1"/>
  <c r="B123" i="22"/>
  <c r="D123" i="22" s="1"/>
  <c r="B124" i="22"/>
  <c r="D124" i="22" s="1"/>
  <c r="B125" i="22"/>
  <c r="D125" i="22" s="1"/>
  <c r="B126" i="22"/>
  <c r="D126" i="22" s="1"/>
  <c r="B127" i="22"/>
  <c r="D127" i="22" s="1"/>
  <c r="B128" i="22"/>
  <c r="D128" i="22" s="1"/>
  <c r="B129" i="22"/>
  <c r="B130" i="22"/>
  <c r="B131" i="22"/>
  <c r="D131" i="22" s="1"/>
  <c r="B132" i="22"/>
  <c r="D132" i="22" s="1"/>
  <c r="B133" i="22"/>
  <c r="D133" i="22" s="1"/>
  <c r="B134" i="22"/>
  <c r="D134" i="22" s="1"/>
  <c r="B135" i="22"/>
  <c r="B136" i="22"/>
  <c r="B137" i="22"/>
  <c r="B138" i="22"/>
  <c r="D138" i="22" s="1"/>
  <c r="B139" i="22"/>
  <c r="D139" i="22" s="1"/>
  <c r="B140" i="22"/>
  <c r="D140" i="22" s="1"/>
  <c r="B141" i="22"/>
  <c r="D141" i="22" s="1"/>
  <c r="B142" i="22"/>
  <c r="D142" i="22" s="1"/>
  <c r="B143" i="22"/>
  <c r="D143" i="22" s="1"/>
  <c r="B144" i="22"/>
  <c r="D144" i="22" s="1"/>
  <c r="B145" i="22"/>
  <c r="B146" i="22"/>
  <c r="B147" i="22"/>
  <c r="D147" i="22" s="1"/>
  <c r="B148" i="22"/>
  <c r="D148" i="22" s="1"/>
  <c r="B149" i="22"/>
  <c r="D149" i="22" s="1"/>
  <c r="B150" i="22"/>
  <c r="D150" i="22" s="1"/>
  <c r="B151" i="22"/>
  <c r="D151" i="22" s="1"/>
  <c r="B152" i="22"/>
  <c r="D152" i="22" s="1"/>
  <c r="B153" i="22"/>
  <c r="D153" i="22" s="1"/>
  <c r="B154" i="22"/>
  <c r="D154" i="22" s="1"/>
  <c r="B155" i="22"/>
  <c r="D155" i="22" s="1"/>
  <c r="B156" i="22"/>
  <c r="D156" i="22" s="1"/>
  <c r="B157" i="22"/>
  <c r="D157" i="22" s="1"/>
  <c r="B158" i="22"/>
  <c r="D158" i="22" s="1"/>
  <c r="B159" i="22"/>
  <c r="D159" i="22" s="1"/>
  <c r="B160" i="22"/>
  <c r="D160" i="22" s="1"/>
  <c r="B161" i="22"/>
  <c r="D161" i="22" s="1"/>
  <c r="B162" i="22"/>
  <c r="D162" i="22" s="1"/>
  <c r="B163" i="22"/>
  <c r="D163" i="22" s="1"/>
  <c r="B164" i="22"/>
  <c r="D164" i="22" s="1"/>
  <c r="B165" i="22"/>
  <c r="D165" i="22" s="1"/>
  <c r="B166" i="22"/>
  <c r="D166" i="22" s="1"/>
  <c r="B167" i="22"/>
  <c r="D167" i="22" s="1"/>
  <c r="B168" i="22"/>
  <c r="D168" i="22" s="1"/>
  <c r="B169" i="22"/>
  <c r="D169" i="22" s="1"/>
  <c r="B170" i="22"/>
  <c r="D170" i="22" s="1"/>
  <c r="B171" i="22"/>
  <c r="D171" i="22" s="1"/>
  <c r="B172" i="22"/>
  <c r="D172" i="22" s="1"/>
  <c r="B173" i="22"/>
  <c r="D173" i="22" s="1"/>
  <c r="B174" i="22"/>
  <c r="D174" i="22" s="1"/>
  <c r="B175" i="22"/>
  <c r="D175" i="22" s="1"/>
  <c r="B176" i="22"/>
  <c r="D176" i="22" s="1"/>
  <c r="B177" i="22"/>
  <c r="D177" i="22" s="1"/>
  <c r="B178" i="22"/>
  <c r="D178" i="22" s="1"/>
  <c r="B179" i="22"/>
  <c r="D179" i="22" s="1"/>
  <c r="B180" i="22"/>
  <c r="D180" i="22" s="1"/>
  <c r="B181" i="22"/>
  <c r="D181" i="22" s="1"/>
  <c r="B182" i="22"/>
  <c r="D182" i="22" s="1"/>
  <c r="B183" i="22"/>
  <c r="D183" i="22" s="1"/>
  <c r="B184" i="22"/>
  <c r="D184" i="22" s="1"/>
  <c r="B185" i="22"/>
  <c r="D185" i="22" s="1"/>
  <c r="B186" i="22"/>
  <c r="D186" i="22" s="1"/>
  <c r="B187" i="22"/>
  <c r="D187" i="22" s="1"/>
  <c r="B188" i="22"/>
  <c r="D188" i="22" s="1"/>
  <c r="B189" i="22"/>
  <c r="D189" i="22" s="1"/>
  <c r="B190" i="22"/>
  <c r="D190" i="22" s="1"/>
  <c r="B191" i="22"/>
  <c r="D191" i="22" s="1"/>
  <c r="B192" i="22"/>
  <c r="D192" i="22" s="1"/>
  <c r="B193" i="22"/>
  <c r="D193" i="22" s="1"/>
  <c r="B194" i="22"/>
  <c r="D194" i="22" s="1"/>
  <c r="B195" i="22"/>
  <c r="D195" i="22" s="1"/>
  <c r="B196" i="22"/>
  <c r="D196" i="22" s="1"/>
  <c r="B197" i="22"/>
  <c r="D197" i="22" s="1"/>
  <c r="B198" i="22"/>
  <c r="D198" i="22" s="1"/>
  <c r="B199" i="22"/>
  <c r="D199" i="22" s="1"/>
  <c r="B200" i="22"/>
  <c r="D200" i="22" s="1"/>
  <c r="B201" i="22"/>
  <c r="D201" i="22" s="1"/>
  <c r="B202" i="22"/>
  <c r="D202" i="22" s="1"/>
  <c r="B203" i="22"/>
  <c r="D203" i="22" s="1"/>
  <c r="B204" i="22"/>
  <c r="D204" i="22" s="1"/>
  <c r="B205" i="22"/>
  <c r="D205" i="22" s="1"/>
  <c r="B206" i="22"/>
  <c r="D206" i="22" s="1"/>
  <c r="B207" i="22"/>
  <c r="D207" i="22" s="1"/>
  <c r="B208" i="22"/>
  <c r="D208" i="22" s="1"/>
  <c r="B209" i="22"/>
  <c r="D209" i="22" s="1"/>
  <c r="B210" i="22"/>
  <c r="D210" i="22" s="1"/>
  <c r="B211" i="22"/>
  <c r="D211" i="22" s="1"/>
  <c r="B212" i="22"/>
  <c r="D212" i="22" s="1"/>
  <c r="B213" i="22"/>
  <c r="D213" i="22" s="1"/>
  <c r="B214" i="22"/>
  <c r="D214" i="22" s="1"/>
  <c r="B215" i="22"/>
  <c r="D215" i="22" s="1"/>
  <c r="B216" i="22"/>
  <c r="D216" i="22" s="1"/>
  <c r="B217" i="22"/>
  <c r="B218" i="22"/>
  <c r="B219" i="22"/>
  <c r="D219" i="22" s="1"/>
  <c r="B220" i="22"/>
  <c r="D220" i="22" s="1"/>
  <c r="B221" i="22"/>
  <c r="D221" i="22" s="1"/>
  <c r="B222" i="22"/>
  <c r="D222" i="22" s="1"/>
  <c r="B223" i="22"/>
  <c r="D223" i="22" s="1"/>
  <c r="B224" i="22"/>
  <c r="D224" i="22" s="1"/>
  <c r="B225" i="22"/>
  <c r="D225" i="22" s="1"/>
  <c r="B226" i="22"/>
  <c r="D226" i="22" s="1"/>
  <c r="B227" i="22"/>
  <c r="D227" i="22" s="1"/>
  <c r="B228" i="22"/>
  <c r="D228" i="22" s="1"/>
  <c r="B229" i="22"/>
  <c r="D229" i="22" s="1"/>
  <c r="B230" i="22"/>
  <c r="D230" i="22" s="1"/>
  <c r="B231" i="22"/>
  <c r="D231" i="22" s="1"/>
  <c r="B232" i="22"/>
  <c r="D232" i="22" s="1"/>
  <c r="B233" i="22"/>
  <c r="D233" i="22" s="1"/>
  <c r="B234" i="22"/>
  <c r="D234" i="22" s="1"/>
  <c r="B235" i="22"/>
  <c r="D235" i="22" s="1"/>
  <c r="B236" i="22"/>
  <c r="D236" i="22" s="1"/>
  <c r="B237" i="22"/>
  <c r="D237" i="22" s="1"/>
  <c r="B238" i="22"/>
  <c r="D238" i="22" s="1"/>
  <c r="B239" i="22"/>
  <c r="B240" i="22"/>
  <c r="B241" i="22"/>
  <c r="D241" i="22" s="1"/>
  <c r="B242" i="22"/>
  <c r="D242" i="22" s="1"/>
  <c r="B243" i="22"/>
  <c r="D243" i="22" s="1"/>
  <c r="B244" i="22"/>
  <c r="D244" i="22" s="1"/>
  <c r="B245" i="22"/>
  <c r="D245" i="22" s="1"/>
  <c r="B246" i="22"/>
  <c r="D246" i="22" s="1"/>
  <c r="B247" i="22"/>
  <c r="D247" i="22" s="1"/>
  <c r="B248" i="22"/>
  <c r="D248" i="22" s="1"/>
  <c r="B249" i="22"/>
  <c r="D249" i="22" s="1"/>
  <c r="B250" i="22"/>
  <c r="D250" i="22" s="1"/>
  <c r="B251" i="22"/>
  <c r="D251" i="22" s="1"/>
  <c r="B252" i="22"/>
  <c r="D252" i="22" s="1"/>
  <c r="B253" i="22"/>
  <c r="D253" i="22" s="1"/>
  <c r="B254" i="22"/>
  <c r="D254" i="22" s="1"/>
  <c r="B255" i="22"/>
  <c r="D255" i="22" s="1"/>
  <c r="B256" i="22"/>
  <c r="D256" i="22" s="1"/>
  <c r="B257" i="22"/>
  <c r="D257" i="22" s="1"/>
  <c r="B258" i="22"/>
  <c r="B259" i="22"/>
  <c r="D259" i="22" s="1"/>
  <c r="B260" i="22"/>
  <c r="D260" i="22" s="1"/>
  <c r="B261" i="22"/>
  <c r="D261" i="22" s="1"/>
  <c r="B262" i="22"/>
  <c r="D262" i="22" s="1"/>
  <c r="B263" i="22"/>
  <c r="D263" i="22" s="1"/>
  <c r="B264" i="22"/>
  <c r="D264" i="22" s="1"/>
  <c r="B265" i="22"/>
  <c r="D265" i="22" s="1"/>
  <c r="B266" i="22"/>
  <c r="D266" i="22" s="1"/>
  <c r="B267" i="22"/>
  <c r="D267" i="22" s="1"/>
  <c r="B268" i="22"/>
  <c r="D268" i="22" s="1"/>
  <c r="B269" i="22"/>
  <c r="D269" i="22" s="1"/>
  <c r="B270" i="22"/>
  <c r="D270" i="22" s="1"/>
  <c r="B271" i="22"/>
  <c r="D271" i="22" s="1"/>
  <c r="B272" i="22"/>
  <c r="D272" i="22" s="1"/>
  <c r="B273" i="22"/>
  <c r="D273" i="22" s="1"/>
  <c r="B274" i="22"/>
  <c r="D274" i="22" s="1"/>
  <c r="B275" i="22"/>
  <c r="D275" i="22" s="1"/>
  <c r="B276" i="22"/>
  <c r="D276" i="22" s="1"/>
  <c r="B277" i="22"/>
  <c r="D277" i="22" s="1"/>
  <c r="B278" i="22"/>
  <c r="D278" i="22" s="1"/>
  <c r="B279" i="22"/>
  <c r="D279" i="22" s="1"/>
  <c r="B280" i="22"/>
  <c r="D280" i="22" s="1"/>
  <c r="B281" i="22"/>
  <c r="D281" i="22" s="1"/>
  <c r="B282" i="22"/>
  <c r="D282" i="22" s="1"/>
  <c r="B283" i="22"/>
  <c r="D283" i="22" s="1"/>
  <c r="B284" i="22"/>
  <c r="D284" i="22" s="1"/>
  <c r="B285" i="22"/>
  <c r="B286" i="22"/>
  <c r="B287" i="22"/>
  <c r="D287" i="22" s="1"/>
  <c r="B288" i="22"/>
  <c r="D288" i="22" s="1"/>
  <c r="B289" i="22"/>
  <c r="D289" i="22" s="1"/>
  <c r="B290" i="22"/>
  <c r="D290" i="22" s="1"/>
  <c r="B291" i="22"/>
  <c r="D291" i="22" s="1"/>
  <c r="B292" i="22"/>
  <c r="D292" i="22" s="1"/>
  <c r="B293" i="22"/>
  <c r="D293" i="22" s="1"/>
  <c r="B294" i="22"/>
  <c r="D294" i="22" s="1"/>
  <c r="B295" i="22"/>
  <c r="D295" i="22" s="1"/>
  <c r="B296" i="22"/>
  <c r="D296" i="22" s="1"/>
  <c r="B297" i="22"/>
  <c r="D297" i="22" s="1"/>
  <c r="B298" i="22"/>
  <c r="D298" i="22" s="1"/>
  <c r="B299" i="22"/>
  <c r="D299" i="22" s="1"/>
  <c r="B300" i="22"/>
  <c r="B301" i="22"/>
  <c r="D301" i="22" s="1"/>
  <c r="B302" i="22"/>
  <c r="B303" i="22"/>
  <c r="B304" i="22"/>
  <c r="D304" i="22" s="1"/>
  <c r="B305" i="22"/>
  <c r="D305" i="22" s="1"/>
  <c r="B306" i="22"/>
  <c r="B307" i="22"/>
  <c r="D307" i="22" s="1"/>
  <c r="B308" i="22"/>
  <c r="D308" i="22" s="1"/>
  <c r="B309" i="22"/>
  <c r="D309" i="22" s="1"/>
  <c r="B310" i="22"/>
  <c r="D310" i="22" s="1"/>
  <c r="B311" i="22"/>
  <c r="D311" i="22" s="1"/>
  <c r="B312" i="22"/>
  <c r="D312" i="22" s="1"/>
  <c r="B313" i="22"/>
  <c r="D313" i="22" s="1"/>
  <c r="B314" i="22"/>
  <c r="D314" i="22" s="1"/>
  <c r="B315" i="22"/>
  <c r="D315" i="22" s="1"/>
  <c r="B316" i="22"/>
  <c r="D316" i="22" s="1"/>
  <c r="B317" i="22"/>
  <c r="D317" i="22" s="1"/>
  <c r="B318" i="22"/>
  <c r="D318" i="22" s="1"/>
  <c r="B319" i="22"/>
  <c r="D319" i="22" s="1"/>
  <c r="B320" i="22"/>
  <c r="D320" i="22" s="1"/>
  <c r="B321" i="22"/>
  <c r="D321" i="22" s="1"/>
  <c r="B322" i="22"/>
  <c r="D322" i="22" s="1"/>
  <c r="B323" i="22"/>
  <c r="D323" i="22" s="1"/>
  <c r="B324" i="22"/>
  <c r="B325" i="22"/>
  <c r="D325" i="22" s="1"/>
  <c r="B326" i="22"/>
  <c r="D326" i="22" s="1"/>
  <c r="B327" i="22"/>
  <c r="D327" i="22" s="1"/>
  <c r="B328" i="22"/>
  <c r="D328" i="22" s="1"/>
  <c r="B329" i="22"/>
  <c r="D329" i="22" s="1"/>
  <c r="B330" i="22"/>
  <c r="D330" i="22" s="1"/>
  <c r="B331" i="22"/>
  <c r="D331" i="22" s="1"/>
  <c r="B332" i="22"/>
  <c r="B333" i="22"/>
  <c r="B334" i="22"/>
  <c r="D334" i="22" s="1"/>
  <c r="B335" i="22"/>
  <c r="D335" i="22" s="1"/>
  <c r="B336" i="22"/>
  <c r="D336" i="22" s="1"/>
  <c r="B337" i="22"/>
  <c r="D337" i="22" s="1"/>
  <c r="B338" i="22"/>
  <c r="D338" i="22" s="1"/>
  <c r="B339" i="22"/>
  <c r="D339" i="22" s="1"/>
  <c r="B340" i="22"/>
  <c r="D340" i="22" s="1"/>
  <c r="B341" i="22"/>
  <c r="D341" i="22" s="1"/>
  <c r="B342" i="22"/>
  <c r="D342" i="22" s="1"/>
  <c r="B343" i="22"/>
  <c r="D343" i="22" s="1"/>
  <c r="B344" i="22"/>
  <c r="D344" i="22" s="1"/>
  <c r="B345" i="22"/>
  <c r="D345" i="22" s="1"/>
  <c r="B346" i="22"/>
  <c r="D346" i="22" s="1"/>
  <c r="B347" i="22"/>
  <c r="D347" i="22" s="1"/>
  <c r="B348" i="22"/>
  <c r="D348" i="22" s="1"/>
  <c r="B349" i="22"/>
  <c r="D349" i="22" s="1"/>
  <c r="B350" i="22"/>
  <c r="D350" i="22" s="1"/>
  <c r="B351" i="22"/>
  <c r="B352" i="22"/>
  <c r="D352" i="22" s="1"/>
  <c r="B353" i="22"/>
  <c r="D353" i="22" s="1"/>
  <c r="B354" i="22"/>
  <c r="B355" i="22"/>
  <c r="D355" i="22" s="1"/>
  <c r="B356" i="22"/>
  <c r="B357" i="22"/>
  <c r="B358" i="22"/>
  <c r="D358" i="22" s="1"/>
  <c r="B359" i="22"/>
  <c r="D359" i="22" s="1"/>
  <c r="B360" i="22"/>
  <c r="D360" i="22" s="1"/>
  <c r="B361" i="22"/>
  <c r="B362" i="22"/>
  <c r="B363" i="22"/>
  <c r="D363" i="22" s="1"/>
  <c r="B364" i="22"/>
  <c r="D364" i="22" s="1"/>
  <c r="B365" i="22"/>
  <c r="D365" i="22" s="1"/>
  <c r="B366" i="22"/>
  <c r="D366" i="22" s="1"/>
  <c r="B367" i="22"/>
  <c r="D367" i="22" s="1"/>
  <c r="B368" i="22"/>
  <c r="D368" i="22" s="1"/>
  <c r="B369" i="22"/>
  <c r="D369" i="22" s="1"/>
  <c r="B370" i="22"/>
  <c r="D370" i="22" s="1"/>
  <c r="B371" i="22"/>
  <c r="D371" i="22" s="1"/>
  <c r="B372" i="22"/>
  <c r="D372" i="22" s="1"/>
  <c r="B373" i="22"/>
  <c r="D373" i="22" s="1"/>
  <c r="B374" i="22"/>
  <c r="D374" i="22" s="1"/>
  <c r="B375" i="22"/>
  <c r="D375" i="22" s="1"/>
  <c r="B376" i="22"/>
  <c r="D376" i="22" s="1"/>
  <c r="B377" i="22"/>
  <c r="D377" i="22" s="1"/>
  <c r="B378" i="22"/>
  <c r="D378" i="22" s="1"/>
  <c r="B379" i="22"/>
  <c r="D379" i="22" s="1"/>
  <c r="B380" i="22"/>
  <c r="D380" i="22" s="1"/>
  <c r="B381" i="22"/>
  <c r="D381" i="22" s="1"/>
  <c r="B382" i="22"/>
  <c r="D382" i="22" s="1"/>
  <c r="B383" i="22"/>
  <c r="D383" i="22" s="1"/>
  <c r="B384" i="22"/>
  <c r="D384" i="22" s="1"/>
  <c r="B385" i="22"/>
  <c r="D385" i="22" s="1"/>
  <c r="B386" i="22"/>
  <c r="D386" i="22" s="1"/>
  <c r="B387" i="22"/>
  <c r="D387" i="22" s="1"/>
  <c r="B388" i="22"/>
  <c r="B389" i="22"/>
  <c r="D389" i="22" s="1"/>
  <c r="B390" i="22"/>
  <c r="B391" i="22"/>
  <c r="D391" i="22" s="1"/>
  <c r="B392" i="22"/>
  <c r="D392" i="22" s="1"/>
  <c r="B393" i="22"/>
  <c r="B394" i="22"/>
  <c r="B395" i="22"/>
  <c r="D395" i="22" s="1"/>
  <c r="B396" i="22"/>
  <c r="D396" i="22" s="1"/>
  <c r="B397" i="22"/>
  <c r="B398" i="22"/>
  <c r="D398" i="22" s="1"/>
  <c r="B399" i="22"/>
  <c r="D399" i="22" s="1"/>
  <c r="B400" i="22"/>
  <c r="B401" i="22"/>
  <c r="B402" i="22"/>
  <c r="D402" i="22" s="1"/>
  <c r="B403" i="22"/>
  <c r="D403" i="22" s="1"/>
  <c r="B404" i="22"/>
  <c r="D404" i="22" s="1"/>
  <c r="B405" i="22"/>
  <c r="D405" i="22" s="1"/>
  <c r="B406" i="22"/>
  <c r="D406" i="22" s="1"/>
  <c r="B407" i="22"/>
  <c r="D407" i="22" s="1"/>
  <c r="B408" i="22"/>
  <c r="B409" i="22"/>
  <c r="D409" i="22" s="1"/>
  <c r="B410" i="22"/>
  <c r="B411" i="22"/>
  <c r="D411" i="22" s="1"/>
  <c r="B412" i="22"/>
  <c r="B413" i="22"/>
  <c r="D413" i="22" s="1"/>
  <c r="B414" i="22"/>
  <c r="D414" i="22" s="1"/>
  <c r="B415" i="22"/>
  <c r="D415" i="22" s="1"/>
  <c r="B416" i="22"/>
  <c r="D416" i="22" s="1"/>
  <c r="B417" i="22"/>
  <c r="D417" i="22" s="1"/>
  <c r="B418" i="22"/>
  <c r="B419" i="22"/>
  <c r="B420" i="22"/>
  <c r="B421" i="22"/>
  <c r="D421" i="22" s="1"/>
  <c r="B422" i="22"/>
  <c r="D422" i="22" s="1"/>
  <c r="B423" i="22"/>
  <c r="D423" i="22" s="1"/>
  <c r="B424" i="22"/>
  <c r="D424" i="22" s="1"/>
  <c r="B425" i="22"/>
  <c r="D425" i="22" s="1"/>
  <c r="B426" i="22"/>
  <c r="D426" i="22" s="1"/>
  <c r="B427" i="22"/>
  <c r="D427" i="22" s="1"/>
  <c r="B428" i="22"/>
  <c r="D428" i="22" s="1"/>
  <c r="B429" i="22"/>
  <c r="D429" i="22" s="1"/>
  <c r="B430" i="22"/>
  <c r="B431" i="22"/>
  <c r="B432" i="22"/>
  <c r="B433" i="22"/>
  <c r="B434" i="22"/>
  <c r="D434" i="22" s="1"/>
  <c r="B435" i="22"/>
  <c r="D435" i="22" s="1"/>
  <c r="B436" i="22"/>
  <c r="D436" i="22" s="1"/>
  <c r="B437" i="22"/>
  <c r="D437" i="22" s="1"/>
  <c r="B438" i="22"/>
  <c r="D438" i="22" s="1"/>
  <c r="B439" i="22"/>
  <c r="D439" i="22" s="1"/>
  <c r="B440" i="22"/>
  <c r="D440" i="22" s="1"/>
  <c r="B441" i="22"/>
  <c r="D441" i="22" s="1"/>
  <c r="B442" i="22"/>
  <c r="B443" i="22"/>
  <c r="B444" i="22"/>
  <c r="B445" i="22"/>
  <c r="D445" i="22" s="1"/>
  <c r="B446" i="22"/>
  <c r="D446" i="22" s="1"/>
  <c r="B447" i="22"/>
  <c r="D447" i="22" s="1"/>
  <c r="B448" i="22"/>
  <c r="B449" i="22"/>
  <c r="D449" i="22" s="1"/>
  <c r="B450" i="22"/>
  <c r="D450" i="22" s="1"/>
  <c r="B451" i="22"/>
  <c r="D451" i="22" s="1"/>
  <c r="B452" i="22"/>
  <c r="D452" i="22" s="1"/>
  <c r="B453" i="22"/>
  <c r="D453" i="22" s="1"/>
  <c r="B454" i="22"/>
  <c r="D454" i="22" s="1"/>
  <c r="B455" i="22"/>
  <c r="D455" i="22" s="1"/>
  <c r="B456" i="22"/>
  <c r="D456" i="22" s="1"/>
  <c r="B457" i="22"/>
  <c r="D457" i="22" s="1"/>
  <c r="B458" i="22"/>
  <c r="D458" i="22" s="1"/>
  <c r="B459" i="22"/>
  <c r="D459" i="22" s="1"/>
  <c r="B460" i="22"/>
  <c r="D460" i="22" s="1"/>
  <c r="B461" i="22"/>
  <c r="D461" i="22" s="1"/>
  <c r="B462" i="22"/>
  <c r="D462" i="22" s="1"/>
  <c r="B463" i="22"/>
  <c r="D463" i="22" s="1"/>
  <c r="B464" i="22"/>
  <c r="D464" i="22" s="1"/>
  <c r="B465" i="22"/>
  <c r="B466" i="22"/>
  <c r="B467" i="22"/>
  <c r="B468" i="22"/>
  <c r="D468" i="22" s="1"/>
  <c r="B469" i="22"/>
  <c r="D469" i="22" s="1"/>
  <c r="B470" i="22"/>
  <c r="D470" i="22" s="1"/>
  <c r="B471" i="22"/>
  <c r="D471" i="22" s="1"/>
  <c r="B472" i="22"/>
  <c r="B473" i="22"/>
  <c r="D473" i="22" s="1"/>
  <c r="B474" i="22"/>
  <c r="D474" i="22" s="1"/>
  <c r="B475" i="22"/>
  <c r="D475" i="22" s="1"/>
  <c r="B476" i="22"/>
  <c r="D476" i="22" s="1"/>
  <c r="B477" i="22"/>
  <c r="B478" i="22"/>
  <c r="D478" i="22" s="1"/>
  <c r="B479" i="22"/>
  <c r="B480" i="22"/>
  <c r="B481" i="22"/>
  <c r="B482" i="22"/>
  <c r="B483" i="22"/>
  <c r="B490" i="22"/>
  <c r="D490" i="22" s="1"/>
  <c r="B491" i="22"/>
  <c r="D491" i="22" s="1"/>
  <c r="B492" i="22"/>
  <c r="D492" i="22" s="1"/>
  <c r="B5" i="22"/>
  <c r="D5" i="22" s="1"/>
  <c r="B6" i="21"/>
  <c r="B7" i="21"/>
  <c r="D7" i="21" s="1"/>
  <c r="B8" i="21"/>
  <c r="D8" i="21" s="1"/>
  <c r="B9" i="21"/>
  <c r="D9" i="21" s="1"/>
  <c r="B10" i="21"/>
  <c r="D10" i="21" s="1"/>
  <c r="B11" i="21"/>
  <c r="D11" i="21" s="1"/>
  <c r="B12" i="21"/>
  <c r="D12" i="21" s="1"/>
  <c r="B13" i="21"/>
  <c r="D13" i="21" s="1"/>
  <c r="B14" i="21"/>
  <c r="D14" i="21" s="1"/>
  <c r="B15" i="21"/>
  <c r="D15" i="21" s="1"/>
  <c r="B16" i="21"/>
  <c r="D16" i="21" s="1"/>
  <c r="B17" i="21"/>
  <c r="D17" i="21" s="1"/>
  <c r="B18" i="21"/>
  <c r="D18" i="21" s="1"/>
  <c r="B19" i="21"/>
  <c r="D19" i="21" s="1"/>
  <c r="B20" i="21"/>
  <c r="D20" i="21" s="1"/>
  <c r="B21" i="21"/>
  <c r="B22" i="21"/>
  <c r="D22" i="21" s="1"/>
  <c r="B23" i="21"/>
  <c r="D23" i="21" s="1"/>
  <c r="B24" i="21"/>
  <c r="D24" i="21" s="1"/>
  <c r="B25" i="21"/>
  <c r="D25" i="21" s="1"/>
  <c r="B26" i="21"/>
  <c r="B29" i="21"/>
  <c r="D29" i="21" s="1"/>
  <c r="B5" i="21"/>
  <c r="D5" i="21" s="1"/>
  <c r="B40" i="19" l="1"/>
  <c r="D40" i="19" s="1"/>
  <c r="E27" i="21"/>
  <c r="B27" i="21" s="1"/>
  <c r="D27" i="21" s="1"/>
  <c r="E28" i="21"/>
  <c r="B28" i="21" s="1"/>
  <c r="D28" i="21" s="1"/>
  <c r="F488" i="22"/>
  <c r="B488" i="22" s="1"/>
  <c r="D488" i="22" s="1"/>
  <c r="F487" i="22"/>
  <c r="B487" i="22" s="1"/>
  <c r="D487" i="22" s="1"/>
  <c r="F489" i="22"/>
  <c r="B489" i="22" s="1"/>
  <c r="D489" i="22" s="1"/>
  <c r="F484" i="22"/>
  <c r="B484" i="22" s="1"/>
  <c r="D484" i="22" s="1"/>
  <c r="F485" i="22"/>
  <c r="B485" i="22" s="1"/>
  <c r="D485" i="22" s="1"/>
  <c r="F486" i="22"/>
  <c r="B486" i="22" s="1"/>
  <c r="D486" i="22" s="1"/>
  <c r="C32" i="21" l="1"/>
  <c r="C494" i="22"/>
  <c r="C508" i="22" s="1"/>
  <c r="B499" i="22"/>
  <c r="B494" i="22" l="1"/>
  <c r="B508" i="22" s="1"/>
  <c r="D508" i="22" s="1"/>
  <c r="D499" i="22"/>
  <c r="D494" i="22" l="1"/>
  <c r="J6" i="22"/>
  <c r="J7" i="22"/>
  <c r="J8" i="22"/>
  <c r="J9" i="22"/>
  <c r="J10" i="22"/>
  <c r="J11" i="22"/>
  <c r="J12" i="22"/>
  <c r="J13" i="22"/>
  <c r="J14" i="22"/>
  <c r="J15" i="22"/>
  <c r="J16" i="22"/>
  <c r="J17" i="22"/>
  <c r="J18" i="22"/>
  <c r="J19" i="22"/>
  <c r="J20" i="22"/>
  <c r="J21" i="22"/>
  <c r="J22" i="22"/>
  <c r="J23" i="22"/>
  <c r="J24" i="22"/>
  <c r="J25" i="22"/>
  <c r="J26" i="22"/>
  <c r="J27" i="22"/>
  <c r="J28" i="22"/>
  <c r="J29" i="22"/>
  <c r="J30" i="22"/>
  <c r="J31" i="22"/>
  <c r="J32" i="22"/>
  <c r="J33" i="22"/>
  <c r="J34" i="22"/>
  <c r="J35" i="22"/>
  <c r="J36" i="22"/>
  <c r="J37" i="22"/>
  <c r="J38" i="22"/>
  <c r="J39" i="22"/>
  <c r="J40" i="22"/>
  <c r="J41" i="22"/>
  <c r="J42" i="22"/>
  <c r="J43" i="22"/>
  <c r="J44" i="22"/>
  <c r="J45" i="22"/>
  <c r="J46" i="22"/>
  <c r="J47" i="22"/>
  <c r="J48" i="22"/>
  <c r="J49" i="22"/>
  <c r="J50" i="22"/>
  <c r="J51" i="22"/>
  <c r="J52" i="22"/>
  <c r="J53" i="22"/>
  <c r="J54" i="22"/>
  <c r="J55" i="22"/>
  <c r="J56" i="22"/>
  <c r="J57" i="22"/>
  <c r="J58" i="22"/>
  <c r="J59" i="22"/>
  <c r="J60" i="22"/>
  <c r="J61" i="22"/>
  <c r="J62" i="22"/>
  <c r="J63" i="22"/>
  <c r="J64" i="22"/>
  <c r="J65" i="22"/>
  <c r="J66" i="22"/>
  <c r="J67" i="22"/>
  <c r="J68" i="22"/>
  <c r="J69" i="22"/>
  <c r="J70" i="22"/>
  <c r="J71" i="22"/>
  <c r="J72" i="22"/>
  <c r="J73" i="22"/>
  <c r="J74" i="22"/>
  <c r="J75" i="22"/>
  <c r="J76" i="22"/>
  <c r="J77" i="22"/>
  <c r="J78" i="22"/>
  <c r="J79" i="22"/>
  <c r="J80" i="22"/>
  <c r="J81" i="22"/>
  <c r="J82" i="22"/>
  <c r="J83" i="22"/>
  <c r="J84" i="22"/>
  <c r="J85" i="22"/>
  <c r="J86" i="22"/>
  <c r="J87" i="22"/>
  <c r="J88" i="22"/>
  <c r="J89" i="22"/>
  <c r="J90" i="22"/>
  <c r="J91" i="22"/>
  <c r="J92" i="22"/>
  <c r="J93" i="22"/>
  <c r="J94" i="22"/>
  <c r="J95" i="22"/>
  <c r="J96" i="22"/>
  <c r="J97" i="22"/>
  <c r="J98" i="22"/>
  <c r="J99" i="22"/>
  <c r="J100" i="22"/>
  <c r="J101" i="22"/>
  <c r="J102" i="22"/>
  <c r="J103" i="22"/>
  <c r="J104" i="22"/>
  <c r="J105" i="22"/>
  <c r="J106" i="22"/>
  <c r="J107" i="22"/>
  <c r="J108" i="22"/>
  <c r="J109" i="22"/>
  <c r="J110" i="22"/>
  <c r="J111" i="22"/>
  <c r="J112" i="22"/>
  <c r="J113" i="22"/>
  <c r="J114" i="22"/>
  <c r="J115" i="22"/>
  <c r="J116" i="22"/>
  <c r="J117" i="22"/>
  <c r="J118" i="22"/>
  <c r="J119" i="22"/>
  <c r="J120" i="22"/>
  <c r="J121" i="22"/>
  <c r="J122" i="22"/>
  <c r="J123" i="22"/>
  <c r="J124" i="22"/>
  <c r="J125" i="22"/>
  <c r="J126" i="22"/>
  <c r="J127" i="22"/>
  <c r="J128" i="22"/>
  <c r="J129" i="22"/>
  <c r="J130" i="22"/>
  <c r="J131" i="22"/>
  <c r="J132" i="22"/>
  <c r="J133" i="22"/>
  <c r="J134" i="22"/>
  <c r="J135" i="22"/>
  <c r="J136" i="22"/>
  <c r="J137" i="22"/>
  <c r="J138" i="22"/>
  <c r="J139" i="22"/>
  <c r="J140" i="22"/>
  <c r="J141" i="22"/>
  <c r="J142" i="22"/>
  <c r="J143" i="22"/>
  <c r="J144" i="22"/>
  <c r="J145" i="22"/>
  <c r="J146" i="22"/>
  <c r="J147" i="22"/>
  <c r="J148" i="22"/>
  <c r="J149" i="22"/>
  <c r="J150" i="22"/>
  <c r="J151" i="22"/>
  <c r="J152" i="22"/>
  <c r="J153" i="22"/>
  <c r="J154" i="22"/>
  <c r="J155" i="22"/>
  <c r="J156" i="22"/>
  <c r="J157" i="22"/>
  <c r="J158" i="22"/>
  <c r="J159" i="22"/>
  <c r="J160" i="22"/>
  <c r="J161" i="22"/>
  <c r="J162" i="22"/>
  <c r="J163" i="22"/>
  <c r="J164" i="22"/>
  <c r="J165" i="22"/>
  <c r="J166" i="22"/>
  <c r="J167" i="22"/>
  <c r="J168" i="22"/>
  <c r="J169" i="22"/>
  <c r="J170" i="22"/>
  <c r="J171" i="22"/>
  <c r="J172" i="22"/>
  <c r="J173" i="22"/>
  <c r="J174" i="22"/>
  <c r="J175" i="22"/>
  <c r="J176" i="22"/>
  <c r="J177" i="22"/>
  <c r="J178" i="22"/>
  <c r="J179" i="22"/>
  <c r="J180" i="22"/>
  <c r="J181" i="22"/>
  <c r="J182" i="22"/>
  <c r="J183" i="22"/>
  <c r="J184" i="22"/>
  <c r="J185" i="22"/>
  <c r="J186" i="22"/>
  <c r="J187" i="22"/>
  <c r="J188" i="22"/>
  <c r="J189" i="22"/>
  <c r="J190" i="22"/>
  <c r="J191" i="22"/>
  <c r="J192" i="22"/>
  <c r="J193" i="22"/>
  <c r="J194" i="22"/>
  <c r="J195" i="22"/>
  <c r="J196" i="22"/>
  <c r="J197" i="22"/>
  <c r="J198" i="22"/>
  <c r="J199" i="22"/>
  <c r="J200" i="22"/>
  <c r="J201" i="22"/>
  <c r="J202" i="22"/>
  <c r="J203" i="22"/>
  <c r="J204" i="22"/>
  <c r="J205" i="22"/>
  <c r="J206" i="22"/>
  <c r="J207" i="22"/>
  <c r="J208" i="22"/>
  <c r="J209" i="22"/>
  <c r="J210" i="22"/>
  <c r="J211" i="22"/>
  <c r="J212" i="22"/>
  <c r="J213" i="22"/>
  <c r="J214" i="22"/>
  <c r="J215" i="22"/>
  <c r="J216" i="22"/>
  <c r="J217" i="22"/>
  <c r="J218" i="22"/>
  <c r="J219" i="22"/>
  <c r="J220" i="22"/>
  <c r="J221" i="22"/>
  <c r="J222" i="22"/>
  <c r="J223" i="22"/>
  <c r="J224" i="22"/>
  <c r="J225" i="22"/>
  <c r="J226" i="22"/>
  <c r="J227" i="22"/>
  <c r="J228" i="22"/>
  <c r="J229" i="22"/>
  <c r="J230" i="22"/>
  <c r="J231" i="22"/>
  <c r="J232" i="22"/>
  <c r="J233" i="22"/>
  <c r="J234" i="22"/>
  <c r="J235" i="22"/>
  <c r="J236" i="22"/>
  <c r="J237" i="22"/>
  <c r="J238" i="22"/>
  <c r="J239" i="22"/>
  <c r="J240" i="22"/>
  <c r="J241" i="22"/>
  <c r="J242" i="22"/>
  <c r="J243" i="22"/>
  <c r="J244" i="22"/>
  <c r="J245" i="22"/>
  <c r="J246" i="22"/>
  <c r="J247" i="22"/>
  <c r="J248" i="22"/>
  <c r="J249" i="22"/>
  <c r="J250" i="22"/>
  <c r="J251" i="22"/>
  <c r="J252" i="22"/>
  <c r="J253" i="22"/>
  <c r="J254" i="22"/>
  <c r="J255" i="22"/>
  <c r="J256" i="22"/>
  <c r="J257" i="22"/>
  <c r="J258" i="22"/>
  <c r="J259" i="22"/>
  <c r="J260" i="22"/>
  <c r="J261" i="22"/>
  <c r="J262" i="22"/>
  <c r="J263" i="22"/>
  <c r="J264" i="22"/>
  <c r="J265" i="22"/>
  <c r="J266" i="22"/>
  <c r="J267" i="22"/>
  <c r="J268" i="22"/>
  <c r="J269" i="22"/>
  <c r="J270" i="22"/>
  <c r="J271" i="22"/>
  <c r="J272" i="22"/>
  <c r="J273" i="22"/>
  <c r="J274" i="22"/>
  <c r="J275" i="22"/>
  <c r="J276" i="22"/>
  <c r="J277" i="22"/>
  <c r="J278" i="22"/>
  <c r="J279" i="22"/>
  <c r="J280" i="22"/>
  <c r="J281" i="22"/>
  <c r="J282" i="22"/>
  <c r="J283" i="22"/>
  <c r="J284" i="22"/>
  <c r="J285" i="22"/>
  <c r="J286" i="22"/>
  <c r="J287" i="22"/>
  <c r="J288" i="22"/>
  <c r="J289" i="22"/>
  <c r="J290" i="22"/>
  <c r="J291" i="22"/>
  <c r="J292" i="22"/>
  <c r="J293" i="22"/>
  <c r="J294" i="22"/>
  <c r="J295" i="22"/>
  <c r="J296" i="22"/>
  <c r="J297" i="22"/>
  <c r="J298" i="22"/>
  <c r="J299" i="22"/>
  <c r="J300" i="22"/>
  <c r="J301" i="22"/>
  <c r="J302" i="22"/>
  <c r="J303" i="22"/>
  <c r="J304" i="22"/>
  <c r="J305" i="22"/>
  <c r="J306" i="22"/>
  <c r="J307" i="22"/>
  <c r="J308" i="22"/>
  <c r="J309" i="22"/>
  <c r="J310" i="22"/>
  <c r="J311" i="22"/>
  <c r="J312" i="22"/>
  <c r="J313" i="22"/>
  <c r="J314" i="22"/>
  <c r="J315" i="22"/>
  <c r="J316" i="22"/>
  <c r="J317" i="22"/>
  <c r="J318" i="22"/>
  <c r="J319" i="22"/>
  <c r="J320" i="22"/>
  <c r="J321" i="22"/>
  <c r="J322" i="22"/>
  <c r="J323" i="22"/>
  <c r="J324" i="22"/>
  <c r="J325" i="22"/>
  <c r="J326" i="22"/>
  <c r="J327" i="22"/>
  <c r="J328" i="22"/>
  <c r="J329" i="22"/>
  <c r="J330" i="22"/>
  <c r="J331" i="22"/>
  <c r="J332" i="22"/>
  <c r="J333" i="22"/>
  <c r="J334" i="22"/>
  <c r="J335" i="22"/>
  <c r="J336" i="22"/>
  <c r="J337" i="22"/>
  <c r="J338" i="22"/>
  <c r="J339" i="22"/>
  <c r="J340" i="22"/>
  <c r="J341" i="22"/>
  <c r="J342" i="22"/>
  <c r="J343" i="22"/>
  <c r="J344" i="22"/>
  <c r="J345" i="22"/>
  <c r="J346" i="22"/>
  <c r="J347" i="22"/>
  <c r="J348" i="22"/>
  <c r="J349" i="22"/>
  <c r="J350" i="22"/>
  <c r="J351" i="22"/>
  <c r="J352" i="22"/>
  <c r="J353" i="22"/>
  <c r="J354" i="22"/>
  <c r="J355" i="22"/>
  <c r="J356" i="22"/>
  <c r="J357" i="22"/>
  <c r="J358" i="22"/>
  <c r="J359" i="22"/>
  <c r="J360" i="22"/>
  <c r="J361" i="22"/>
  <c r="J362" i="22"/>
  <c r="J363" i="22"/>
  <c r="J364" i="22"/>
  <c r="J365" i="22"/>
  <c r="J366" i="22"/>
  <c r="J367" i="22"/>
  <c r="J368" i="22"/>
  <c r="J369" i="22"/>
  <c r="J370" i="22"/>
  <c r="J371" i="22"/>
  <c r="J372" i="22"/>
  <c r="J373" i="22"/>
  <c r="J374" i="22"/>
  <c r="J375" i="22"/>
  <c r="J376" i="22"/>
  <c r="J377" i="22"/>
  <c r="J378" i="22"/>
  <c r="J379" i="22"/>
  <c r="J380" i="22"/>
  <c r="J381" i="22"/>
  <c r="J382" i="22"/>
  <c r="J383" i="22"/>
  <c r="J384" i="22"/>
  <c r="J385" i="22"/>
  <c r="J386" i="22"/>
  <c r="J387" i="22"/>
  <c r="J388" i="22"/>
  <c r="J389" i="22"/>
  <c r="J390" i="22"/>
  <c r="J391" i="22"/>
  <c r="J392" i="22"/>
  <c r="J393" i="22"/>
  <c r="J394" i="22"/>
  <c r="J395" i="22"/>
  <c r="J396" i="22"/>
  <c r="J397" i="22"/>
  <c r="J398" i="22"/>
  <c r="J399" i="22"/>
  <c r="J400" i="22"/>
  <c r="J401" i="22"/>
  <c r="J402" i="22"/>
  <c r="J403" i="22"/>
  <c r="J404" i="22"/>
  <c r="J405" i="22"/>
  <c r="J406" i="22"/>
  <c r="J407" i="22"/>
  <c r="J408" i="22"/>
  <c r="J409" i="22"/>
  <c r="J410" i="22"/>
  <c r="J411" i="22"/>
  <c r="J412" i="22"/>
  <c r="J413" i="22"/>
  <c r="J414" i="22"/>
  <c r="J415" i="22"/>
  <c r="J416" i="22"/>
  <c r="J417" i="22"/>
  <c r="J418" i="22"/>
  <c r="J419" i="22"/>
  <c r="J420" i="22"/>
  <c r="J421" i="22"/>
  <c r="J422" i="22"/>
  <c r="J423" i="22"/>
  <c r="J424" i="22"/>
  <c r="J425" i="22"/>
  <c r="J426" i="22"/>
  <c r="J427" i="22"/>
  <c r="J428" i="22"/>
  <c r="J429" i="22"/>
  <c r="J430" i="22"/>
  <c r="J431" i="22"/>
  <c r="J432" i="22"/>
  <c r="J433" i="22"/>
  <c r="J434" i="22"/>
  <c r="J435" i="22"/>
  <c r="J436" i="22"/>
  <c r="J437" i="22"/>
  <c r="J438" i="22"/>
  <c r="J439" i="22"/>
  <c r="J440" i="22"/>
  <c r="J441" i="22"/>
  <c r="J442" i="22"/>
  <c r="J443" i="22"/>
  <c r="J444" i="22"/>
  <c r="J445" i="22"/>
  <c r="J446" i="22"/>
  <c r="J447" i="22"/>
  <c r="J448" i="22"/>
  <c r="J449" i="22"/>
  <c r="J450" i="22"/>
  <c r="J451" i="22"/>
  <c r="J452" i="22"/>
  <c r="J453" i="22"/>
  <c r="J454" i="22"/>
  <c r="J455" i="22"/>
  <c r="J456" i="22"/>
  <c r="J457" i="22"/>
  <c r="J458" i="22"/>
  <c r="J459" i="22"/>
  <c r="J460" i="22"/>
  <c r="J461" i="22"/>
  <c r="J462" i="22"/>
  <c r="J463" i="22"/>
  <c r="J464" i="22"/>
  <c r="J465" i="22"/>
  <c r="J466" i="22"/>
  <c r="J467" i="22"/>
  <c r="J468" i="22"/>
  <c r="J469" i="22"/>
  <c r="J470" i="22"/>
  <c r="J471" i="22"/>
  <c r="J472" i="22"/>
  <c r="J473" i="22"/>
  <c r="J474" i="22"/>
  <c r="J475" i="22"/>
  <c r="J476" i="22"/>
  <c r="J477" i="22"/>
  <c r="J478" i="22"/>
  <c r="J479" i="22"/>
  <c r="J480" i="22"/>
  <c r="J481" i="22"/>
  <c r="J482" i="22"/>
  <c r="J483" i="22"/>
  <c r="J484" i="22"/>
  <c r="J485" i="22"/>
  <c r="J486" i="22"/>
  <c r="J487" i="22"/>
  <c r="J488" i="22"/>
  <c r="J489" i="22"/>
  <c r="J490" i="22"/>
  <c r="J491" i="22"/>
  <c r="J5" i="22" l="1"/>
  <c r="B5" i="32" l="1"/>
  <c r="B22" i="166"/>
  <c r="B28" i="166" s="1"/>
  <c r="B5" i="25"/>
  <c r="B5" i="23"/>
  <c r="B37" i="21"/>
  <c r="D37" i="21" s="1"/>
  <c r="B30" i="21"/>
  <c r="I29" i="21"/>
  <c r="I28" i="21"/>
  <c r="I27" i="21"/>
  <c r="I26" i="21"/>
  <c r="I25" i="21"/>
  <c r="I24" i="21"/>
  <c r="I23" i="21"/>
  <c r="I22" i="21"/>
  <c r="I20" i="21"/>
  <c r="I19" i="21"/>
  <c r="I18" i="21"/>
  <c r="I17" i="21"/>
  <c r="I16" i="21"/>
  <c r="I15" i="21"/>
  <c r="I14" i="21"/>
  <c r="I13" i="21"/>
  <c r="I12" i="21"/>
  <c r="I11" i="21"/>
  <c r="I10" i="21"/>
  <c r="I9" i="21"/>
  <c r="I8" i="21"/>
  <c r="I7" i="21"/>
  <c r="I5" i="21"/>
  <c r="B34" i="19"/>
  <c r="B33" i="19"/>
  <c r="B32" i="21" l="1"/>
  <c r="D32" i="21" s="1"/>
  <c r="D22" i="166"/>
  <c r="B43" i="32"/>
  <c r="D5" i="32"/>
  <c r="C17" i="36"/>
  <c r="D17" i="36" s="1"/>
  <c r="C31" i="33"/>
  <c r="C43" i="32"/>
  <c r="C46" i="32" s="1"/>
  <c r="C252" i="29"/>
  <c r="D252" i="29" s="1"/>
  <c r="C22" i="166"/>
  <c r="C6" i="166"/>
  <c r="D6" i="166" s="1"/>
  <c r="C5" i="166" l="1"/>
  <c r="C35" i="33"/>
  <c r="D35" i="33" s="1"/>
  <c r="D31" i="33"/>
  <c r="B46" i="21"/>
  <c r="C258" i="29"/>
  <c r="D258" i="29" s="1"/>
  <c r="B46" i="32"/>
  <c r="D46" i="32" s="1"/>
  <c r="D43" i="32"/>
  <c r="C5" i="25"/>
  <c r="D5" i="25" s="1"/>
  <c r="C5" i="23"/>
  <c r="D5" i="23" s="1"/>
  <c r="C30" i="21"/>
  <c r="D30" i="21" s="1"/>
  <c r="C34" i="19"/>
  <c r="D34" i="19" s="1"/>
  <c r="D5" i="166" l="1"/>
  <c r="C20" i="166"/>
  <c r="C33" i="19"/>
  <c r="D33" i="19" s="1"/>
  <c r="C46" i="21"/>
  <c r="D46" i="21" s="1"/>
  <c r="C22" i="19"/>
  <c r="C5" i="19"/>
  <c r="B22" i="19"/>
  <c r="B5" i="19"/>
  <c r="D5" i="19" s="1"/>
  <c r="D20" i="166" l="1"/>
  <c r="C28" i="166"/>
  <c r="D28" i="166" s="1"/>
  <c r="D22" i="19"/>
  <c r="C31" i="19"/>
  <c r="C44" i="19" s="1"/>
  <c r="B31" i="19"/>
  <c r="B44" i="19" l="1"/>
  <c r="D44" i="19" s="1"/>
  <c r="D31" i="19"/>
</calcChain>
</file>

<file path=xl/sharedStrings.xml><?xml version="1.0" encoding="utf-8"?>
<sst xmlns="http://schemas.openxmlformats.org/spreadsheetml/2006/main" count="1325" uniqueCount="1140">
  <si>
    <t>项      目</t>
  </si>
  <si>
    <t>当年预算数</t>
  </si>
  <si>
    <t>备注：</t>
    <phoneticPr fontId="36" type="noConversion"/>
  </si>
  <si>
    <t>七、对企业补助</t>
    <phoneticPr fontId="36" type="noConversion"/>
  </si>
  <si>
    <t xml:space="preserve">1.按照党中央、国务院有关文件及部门预算管理有关规定，“三公”经费包括因公出国（境）费、公务用车购置及运行费和公务接待费。（1）因公出国（境）费，指单位工作人员公务出国（境）的国际旅费、国外城市间交通费、住宿费、伙食费、培训费、公杂费等支出。（2）公务用车购置及运行费，指单位公务用车购置费(含车辆购置税、牌照费)及燃料费、维修费、过桥过路费、保险费、安全奖励费用等支出，公务用车指车改后单位按规定保留的用于履行公务的机动车辆，包括领导干部用车、一般公务用车和执法执勤用车等。（3）公务接待费，指单位按规定开支的各类公务接待（含外宾接待）费用。     </t>
    <phoneticPr fontId="36" type="noConversion"/>
  </si>
  <si>
    <t>2020年度一般公共预算收入预算表</t>
    <phoneticPr fontId="36" type="noConversion"/>
  </si>
  <si>
    <t>2020年度一般公共预算支出预算表</t>
    <phoneticPr fontId="36" type="noConversion"/>
  </si>
  <si>
    <t>2020年度本级一般公共预算支出预算表</t>
    <phoneticPr fontId="36" type="noConversion"/>
  </si>
  <si>
    <t>2020年度本级一般公共预算支出经济分类情况表</t>
    <phoneticPr fontId="36" type="noConversion"/>
  </si>
  <si>
    <t>2020年度本级一般公共预算基本支出经济分类情况表</t>
    <phoneticPr fontId="36" type="noConversion"/>
  </si>
  <si>
    <t>2020年度一般公共预算对下税收返还和转移支付预算表（分项目）</t>
    <phoneticPr fontId="36" type="noConversion"/>
  </si>
  <si>
    <t>备注：本区所辖乡镇作为一级预算部门管理，未单独编制政府预算，为此未有一般公共预算对下税收返还和转移支付预算数据。</t>
    <phoneticPr fontId="36" type="noConversion"/>
  </si>
  <si>
    <t>2020年度一般公共预算对下税收返还和转移支付预算表（分地区）</t>
    <phoneticPr fontId="36" type="noConversion"/>
  </si>
  <si>
    <t>2020年度本级一般公共预算“三公”经费支出预算表</t>
    <phoneticPr fontId="36" type="noConversion"/>
  </si>
  <si>
    <t>2020年度本级政府性基金收入预算表</t>
    <phoneticPr fontId="36" type="noConversion"/>
  </si>
  <si>
    <t>上年执行数</t>
    <phoneticPr fontId="36" type="noConversion"/>
  </si>
  <si>
    <t>当年预算数为上年执行数的％</t>
    <phoneticPr fontId="36" type="noConversion"/>
  </si>
  <si>
    <t>2020年度本级政府性基金支出预算表</t>
    <phoneticPr fontId="36" type="noConversion"/>
  </si>
  <si>
    <t>2020年度政府性基金转移支付预算表</t>
    <phoneticPr fontId="36" type="noConversion"/>
  </si>
  <si>
    <t>备注：本区所辖乡镇作为一级预算部门管理，未单独编制政府预算，为此未有政府性基金对下税收返还和转移支付预算数据。</t>
    <phoneticPr fontId="36" type="noConversion"/>
  </si>
  <si>
    <t>2020年度本级国有资本经营收入预算表</t>
    <phoneticPr fontId="36" type="noConversion"/>
  </si>
  <si>
    <t>2020年度本级国有资本经营支出预算表</t>
    <phoneticPr fontId="36" type="noConversion"/>
  </si>
  <si>
    <t>2020年度本级社会保险基金预算收入表</t>
    <phoneticPr fontId="36" type="noConversion"/>
  </si>
  <si>
    <t>2020年度本级社会保险基金预算支出表</t>
    <phoneticPr fontId="36" type="noConversion"/>
  </si>
  <si>
    <t>2.经汇总，本级2020年使用一般公共预算拨款安排的“三公”经费预算数为558万元，比上年预算数减少48万元。其中，因公出国（境）经费43万元，与上年预算数相比下降6.5%；公务接待费59万元，与上年预算数相比下降1.7%；公务用车购置经费0万元，与上年预算数相比下降100%；公务用车运行经费456万元，与上年预算数相比增长1.3%，增加区市场监督管理局公务用车经费。</t>
    <phoneticPr fontId="36" type="noConversion"/>
  </si>
  <si>
    <r>
      <rPr>
        <sz val="14"/>
        <rFont val="仿宋"/>
        <family val="3"/>
        <charset val="134"/>
      </rPr>
      <t>附表</t>
    </r>
    <r>
      <rPr>
        <sz val="14"/>
        <rFont val="Times New Roman"/>
        <family val="1"/>
      </rPr>
      <t>1-1</t>
    </r>
    <r>
      <rPr>
        <sz val="14"/>
        <rFont val="仿宋"/>
        <family val="3"/>
        <charset val="134"/>
      </rPr>
      <t>：</t>
    </r>
    <r>
      <rPr>
        <sz val="14"/>
        <rFont val="Times New Roman"/>
        <family val="1"/>
      </rPr>
      <t>2020</t>
    </r>
    <r>
      <rPr>
        <sz val="14"/>
        <rFont val="仿宋"/>
        <family val="3"/>
        <charset val="134"/>
      </rPr>
      <t>年度一般公共预算收入预算表</t>
    </r>
  </si>
  <si>
    <r>
      <rPr>
        <sz val="14"/>
        <rFont val="仿宋"/>
        <family val="3"/>
        <charset val="134"/>
      </rPr>
      <t>附表</t>
    </r>
    <r>
      <rPr>
        <sz val="14"/>
        <rFont val="Times New Roman"/>
        <family val="1"/>
      </rPr>
      <t>1-2</t>
    </r>
    <r>
      <rPr>
        <sz val="14"/>
        <rFont val="仿宋"/>
        <family val="3"/>
        <charset val="134"/>
      </rPr>
      <t>：</t>
    </r>
    <r>
      <rPr>
        <sz val="14"/>
        <rFont val="Times New Roman"/>
        <family val="1"/>
      </rPr>
      <t>2020</t>
    </r>
    <r>
      <rPr>
        <sz val="14"/>
        <rFont val="仿宋"/>
        <family val="3"/>
        <charset val="134"/>
      </rPr>
      <t>年度一般公共预算支出预算表</t>
    </r>
  </si>
  <si>
    <r>
      <rPr>
        <sz val="14"/>
        <rFont val="仿宋"/>
        <family val="3"/>
        <charset val="134"/>
      </rPr>
      <t>附表</t>
    </r>
    <r>
      <rPr>
        <sz val="14"/>
        <rFont val="Times New Roman"/>
        <family val="1"/>
      </rPr>
      <t>1-4</t>
    </r>
    <r>
      <rPr>
        <sz val="14"/>
        <rFont val="仿宋"/>
        <family val="3"/>
        <charset val="134"/>
      </rPr>
      <t>：</t>
    </r>
    <r>
      <rPr>
        <sz val="14"/>
        <rFont val="Times New Roman"/>
        <family val="1"/>
      </rPr>
      <t>2020</t>
    </r>
    <r>
      <rPr>
        <sz val="14"/>
        <rFont val="仿宋"/>
        <family val="3"/>
        <charset val="134"/>
      </rPr>
      <t>年度本级一般公共预算支出预算表</t>
    </r>
  </si>
  <si>
    <r>
      <rPr>
        <sz val="14"/>
        <rFont val="仿宋"/>
        <family val="3"/>
        <charset val="134"/>
      </rPr>
      <t>附表</t>
    </r>
    <r>
      <rPr>
        <sz val="14"/>
        <rFont val="Times New Roman"/>
        <family val="1"/>
      </rPr>
      <t>1-5</t>
    </r>
    <r>
      <rPr>
        <sz val="14"/>
        <rFont val="仿宋"/>
        <family val="3"/>
        <charset val="134"/>
      </rPr>
      <t>：</t>
    </r>
    <r>
      <rPr>
        <sz val="14"/>
        <rFont val="Times New Roman"/>
        <family val="1"/>
      </rPr>
      <t>2020</t>
    </r>
    <r>
      <rPr>
        <sz val="14"/>
        <rFont val="仿宋"/>
        <family val="3"/>
        <charset val="134"/>
      </rPr>
      <t>年度本级一般公共预算支出经济分类情况表</t>
    </r>
  </si>
  <si>
    <r>
      <rPr>
        <sz val="14"/>
        <rFont val="仿宋"/>
        <family val="3"/>
        <charset val="134"/>
      </rPr>
      <t>附表</t>
    </r>
    <r>
      <rPr>
        <sz val="14"/>
        <rFont val="Times New Roman"/>
        <family val="1"/>
      </rPr>
      <t>1-6</t>
    </r>
    <r>
      <rPr>
        <sz val="14"/>
        <rFont val="仿宋"/>
        <family val="3"/>
        <charset val="134"/>
      </rPr>
      <t>：</t>
    </r>
    <r>
      <rPr>
        <sz val="14"/>
        <rFont val="Times New Roman"/>
        <family val="1"/>
      </rPr>
      <t>2020</t>
    </r>
    <r>
      <rPr>
        <sz val="14"/>
        <rFont val="仿宋"/>
        <family val="3"/>
        <charset val="134"/>
      </rPr>
      <t>年度本级一般公共预算基本支出经济分类情况表</t>
    </r>
  </si>
  <si>
    <r>
      <rPr>
        <sz val="14"/>
        <rFont val="仿宋"/>
        <family val="3"/>
        <charset val="134"/>
      </rPr>
      <t>附表</t>
    </r>
    <r>
      <rPr>
        <sz val="14"/>
        <rFont val="Times New Roman"/>
        <family val="1"/>
      </rPr>
      <t>1-7</t>
    </r>
    <r>
      <rPr>
        <sz val="14"/>
        <rFont val="仿宋"/>
        <family val="3"/>
        <charset val="134"/>
      </rPr>
      <t>：</t>
    </r>
    <r>
      <rPr>
        <sz val="14"/>
        <rFont val="Times New Roman"/>
        <family val="1"/>
      </rPr>
      <t>2020</t>
    </r>
    <r>
      <rPr>
        <sz val="14"/>
        <rFont val="仿宋"/>
        <family val="3"/>
        <charset val="134"/>
      </rPr>
      <t>年度一般公共预算对下税收返还和转移支付预算表（分项目）</t>
    </r>
  </si>
  <si>
    <r>
      <rPr>
        <sz val="14"/>
        <rFont val="仿宋"/>
        <family val="3"/>
        <charset val="134"/>
      </rPr>
      <t>附表</t>
    </r>
    <r>
      <rPr>
        <sz val="14"/>
        <rFont val="Times New Roman"/>
        <family val="1"/>
      </rPr>
      <t>1-8</t>
    </r>
    <r>
      <rPr>
        <sz val="14"/>
        <rFont val="仿宋"/>
        <family val="3"/>
        <charset val="134"/>
      </rPr>
      <t>：</t>
    </r>
    <r>
      <rPr>
        <sz val="14"/>
        <rFont val="Times New Roman"/>
        <family val="1"/>
      </rPr>
      <t>2020</t>
    </r>
    <r>
      <rPr>
        <sz val="14"/>
        <rFont val="仿宋"/>
        <family val="3"/>
        <charset val="134"/>
      </rPr>
      <t>年度一般公共预算对下税收返还和转移支付预算表（分地区）</t>
    </r>
  </si>
  <si>
    <r>
      <rPr>
        <sz val="14"/>
        <rFont val="仿宋"/>
        <family val="3"/>
        <charset val="134"/>
      </rPr>
      <t>附表</t>
    </r>
    <r>
      <rPr>
        <sz val="14"/>
        <rFont val="Times New Roman"/>
        <family val="1"/>
      </rPr>
      <t>1-9</t>
    </r>
    <r>
      <rPr>
        <sz val="14"/>
        <rFont val="仿宋"/>
        <family val="3"/>
        <charset val="134"/>
      </rPr>
      <t>：</t>
    </r>
    <r>
      <rPr>
        <sz val="14"/>
        <rFont val="Times New Roman"/>
        <family val="1"/>
      </rPr>
      <t>2020</t>
    </r>
    <r>
      <rPr>
        <sz val="14"/>
        <rFont val="仿宋"/>
        <family val="3"/>
        <charset val="134"/>
      </rPr>
      <t>年度本级一般公共预算</t>
    </r>
    <r>
      <rPr>
        <sz val="14"/>
        <rFont val="Times New Roman"/>
        <family val="1"/>
      </rPr>
      <t>“</t>
    </r>
    <r>
      <rPr>
        <sz val="14"/>
        <rFont val="仿宋"/>
        <family val="3"/>
        <charset val="134"/>
      </rPr>
      <t>三公</t>
    </r>
    <r>
      <rPr>
        <sz val="14"/>
        <rFont val="Times New Roman"/>
        <family val="1"/>
      </rPr>
      <t>”</t>
    </r>
    <r>
      <rPr>
        <sz val="14"/>
        <rFont val="仿宋"/>
        <family val="3"/>
        <charset val="134"/>
      </rPr>
      <t>经费支出预算表</t>
    </r>
  </si>
  <si>
    <r>
      <rPr>
        <sz val="14"/>
        <rFont val="仿宋"/>
        <family val="3"/>
        <charset val="134"/>
      </rPr>
      <t>附表</t>
    </r>
    <r>
      <rPr>
        <sz val="14"/>
        <rFont val="Times New Roman"/>
        <family val="1"/>
      </rPr>
      <t>1-12</t>
    </r>
    <r>
      <rPr>
        <sz val="14"/>
        <rFont val="仿宋"/>
        <family val="3"/>
        <charset val="134"/>
      </rPr>
      <t>：</t>
    </r>
    <r>
      <rPr>
        <sz val="14"/>
        <rFont val="Times New Roman"/>
        <family val="1"/>
      </rPr>
      <t>2020</t>
    </r>
    <r>
      <rPr>
        <sz val="14"/>
        <rFont val="仿宋"/>
        <family val="3"/>
        <charset val="134"/>
      </rPr>
      <t>年度本级政府性基金收入预算表</t>
    </r>
  </si>
  <si>
    <r>
      <rPr>
        <sz val="14"/>
        <rFont val="仿宋"/>
        <family val="3"/>
        <charset val="134"/>
      </rPr>
      <t>附表</t>
    </r>
    <r>
      <rPr>
        <sz val="14"/>
        <rFont val="Times New Roman"/>
        <family val="1"/>
      </rPr>
      <t>1-13</t>
    </r>
    <r>
      <rPr>
        <sz val="14"/>
        <rFont val="仿宋"/>
        <family val="3"/>
        <charset val="134"/>
      </rPr>
      <t>：</t>
    </r>
    <r>
      <rPr>
        <sz val="14"/>
        <rFont val="Times New Roman"/>
        <family val="1"/>
      </rPr>
      <t>2020</t>
    </r>
    <r>
      <rPr>
        <sz val="14"/>
        <rFont val="仿宋"/>
        <family val="3"/>
        <charset val="134"/>
      </rPr>
      <t>年度本级政府性基金支出预算表</t>
    </r>
  </si>
  <si>
    <r>
      <rPr>
        <sz val="14"/>
        <rFont val="仿宋"/>
        <family val="3"/>
        <charset val="134"/>
      </rPr>
      <t>附表</t>
    </r>
    <r>
      <rPr>
        <sz val="14"/>
        <rFont val="Times New Roman"/>
        <family val="1"/>
      </rPr>
      <t>1-14</t>
    </r>
    <r>
      <rPr>
        <sz val="14"/>
        <rFont val="仿宋"/>
        <family val="3"/>
        <charset val="134"/>
      </rPr>
      <t>：</t>
    </r>
    <r>
      <rPr>
        <sz val="14"/>
        <rFont val="Times New Roman"/>
        <family val="1"/>
      </rPr>
      <t>2020</t>
    </r>
    <r>
      <rPr>
        <sz val="14"/>
        <rFont val="仿宋"/>
        <family val="3"/>
        <charset val="134"/>
      </rPr>
      <t>年度政府性基金转移支付预算表</t>
    </r>
  </si>
  <si>
    <r>
      <rPr>
        <sz val="14"/>
        <rFont val="仿宋"/>
        <family val="3"/>
        <charset val="134"/>
      </rPr>
      <t>附表</t>
    </r>
    <r>
      <rPr>
        <sz val="14"/>
        <rFont val="Times New Roman"/>
        <family val="1"/>
      </rPr>
      <t>1-17</t>
    </r>
    <r>
      <rPr>
        <sz val="14"/>
        <rFont val="仿宋"/>
        <family val="3"/>
        <charset val="134"/>
      </rPr>
      <t>：</t>
    </r>
    <r>
      <rPr>
        <sz val="14"/>
        <rFont val="Times New Roman"/>
        <family val="1"/>
      </rPr>
      <t>2020</t>
    </r>
    <r>
      <rPr>
        <sz val="14"/>
        <rFont val="仿宋"/>
        <family val="3"/>
        <charset val="134"/>
      </rPr>
      <t>年度本级国有资本经营收入预算表</t>
    </r>
  </si>
  <si>
    <r>
      <rPr>
        <sz val="14"/>
        <rFont val="仿宋"/>
        <family val="3"/>
        <charset val="134"/>
      </rPr>
      <t>附表</t>
    </r>
    <r>
      <rPr>
        <sz val="14"/>
        <rFont val="Times New Roman"/>
        <family val="1"/>
      </rPr>
      <t>1-18</t>
    </r>
    <r>
      <rPr>
        <sz val="14"/>
        <rFont val="仿宋"/>
        <family val="3"/>
        <charset val="134"/>
      </rPr>
      <t>：</t>
    </r>
    <r>
      <rPr>
        <sz val="14"/>
        <rFont val="Times New Roman"/>
        <family val="1"/>
      </rPr>
      <t>2020</t>
    </r>
    <r>
      <rPr>
        <sz val="14"/>
        <rFont val="仿宋"/>
        <family val="3"/>
        <charset val="134"/>
      </rPr>
      <t>年度本级国有资本经营支出预算表</t>
    </r>
  </si>
  <si>
    <r>
      <rPr>
        <sz val="14"/>
        <rFont val="仿宋"/>
        <family val="3"/>
        <charset val="134"/>
      </rPr>
      <t>附表</t>
    </r>
    <r>
      <rPr>
        <sz val="14"/>
        <rFont val="Times New Roman"/>
        <family val="1"/>
      </rPr>
      <t>1-21</t>
    </r>
    <r>
      <rPr>
        <sz val="14"/>
        <rFont val="仿宋"/>
        <family val="3"/>
        <charset val="134"/>
      </rPr>
      <t>：</t>
    </r>
    <r>
      <rPr>
        <sz val="14"/>
        <rFont val="Times New Roman"/>
        <family val="1"/>
      </rPr>
      <t>2020</t>
    </r>
    <r>
      <rPr>
        <sz val="14"/>
        <rFont val="仿宋"/>
        <family val="3"/>
        <charset val="134"/>
      </rPr>
      <t>年度本级社会保险基金预算收入表</t>
    </r>
  </si>
  <si>
    <r>
      <rPr>
        <sz val="14"/>
        <rFont val="仿宋"/>
        <family val="3"/>
        <charset val="134"/>
      </rPr>
      <t>附表</t>
    </r>
    <r>
      <rPr>
        <sz val="14"/>
        <rFont val="Times New Roman"/>
        <family val="1"/>
      </rPr>
      <t>1-22</t>
    </r>
    <r>
      <rPr>
        <sz val="14"/>
        <rFont val="仿宋"/>
        <family val="3"/>
        <charset val="134"/>
      </rPr>
      <t>：</t>
    </r>
    <r>
      <rPr>
        <sz val="14"/>
        <rFont val="Times New Roman"/>
        <family val="1"/>
      </rPr>
      <t>2020</t>
    </r>
    <r>
      <rPr>
        <sz val="14"/>
        <rFont val="仿宋"/>
        <family val="3"/>
        <charset val="134"/>
      </rPr>
      <t>年度本级社会保险基金预算支出表</t>
    </r>
  </si>
  <si>
    <r>
      <rPr>
        <sz val="12"/>
        <rFont val="仿宋"/>
        <family val="3"/>
        <charset val="134"/>
      </rPr>
      <t>单位：万元</t>
    </r>
    <phoneticPr fontId="36" type="noConversion"/>
  </si>
  <si>
    <r>
      <rPr>
        <b/>
        <sz val="12"/>
        <color indexed="8"/>
        <rFont val="仿宋"/>
        <family val="3"/>
        <charset val="134"/>
      </rPr>
      <t>一、税收收入</t>
    </r>
  </si>
  <si>
    <r>
      <t xml:space="preserve">    </t>
    </r>
    <r>
      <rPr>
        <sz val="12"/>
        <color indexed="8"/>
        <rFont val="仿宋"/>
        <family val="3"/>
        <charset val="134"/>
      </rPr>
      <t>增值税</t>
    </r>
  </si>
  <si>
    <r>
      <t xml:space="preserve">    </t>
    </r>
    <r>
      <rPr>
        <sz val="12"/>
        <color indexed="8"/>
        <rFont val="仿宋"/>
        <family val="3"/>
        <charset val="134"/>
      </rPr>
      <t>企业所得税</t>
    </r>
  </si>
  <si>
    <r>
      <t xml:space="preserve">    </t>
    </r>
    <r>
      <rPr>
        <sz val="12"/>
        <color indexed="8"/>
        <rFont val="仿宋"/>
        <family val="3"/>
        <charset val="134"/>
      </rPr>
      <t>企业所得税退税</t>
    </r>
  </si>
  <si>
    <r>
      <t xml:space="preserve">    </t>
    </r>
    <r>
      <rPr>
        <sz val="12"/>
        <color indexed="8"/>
        <rFont val="仿宋"/>
        <family val="3"/>
        <charset val="134"/>
      </rPr>
      <t>个人所得税</t>
    </r>
  </si>
  <si>
    <r>
      <t xml:space="preserve">    </t>
    </r>
    <r>
      <rPr>
        <sz val="12"/>
        <color indexed="8"/>
        <rFont val="仿宋"/>
        <family val="3"/>
        <charset val="134"/>
      </rPr>
      <t>资源税</t>
    </r>
  </si>
  <si>
    <r>
      <t xml:space="preserve">    </t>
    </r>
    <r>
      <rPr>
        <sz val="12"/>
        <color indexed="8"/>
        <rFont val="仿宋"/>
        <family val="3"/>
        <charset val="134"/>
      </rPr>
      <t>城市维护建设税</t>
    </r>
  </si>
  <si>
    <r>
      <t xml:space="preserve">    </t>
    </r>
    <r>
      <rPr>
        <sz val="12"/>
        <color indexed="8"/>
        <rFont val="仿宋"/>
        <family val="3"/>
        <charset val="134"/>
      </rPr>
      <t>房产税</t>
    </r>
  </si>
  <si>
    <r>
      <t xml:space="preserve">    </t>
    </r>
    <r>
      <rPr>
        <sz val="12"/>
        <color indexed="8"/>
        <rFont val="仿宋"/>
        <family val="3"/>
        <charset val="134"/>
      </rPr>
      <t>印花税</t>
    </r>
  </si>
  <si>
    <r>
      <t xml:space="preserve">    </t>
    </r>
    <r>
      <rPr>
        <sz val="12"/>
        <color indexed="8"/>
        <rFont val="仿宋"/>
        <family val="3"/>
        <charset val="134"/>
      </rPr>
      <t>城镇土地使用税</t>
    </r>
  </si>
  <si>
    <r>
      <t xml:space="preserve">    </t>
    </r>
    <r>
      <rPr>
        <sz val="12"/>
        <color indexed="8"/>
        <rFont val="仿宋"/>
        <family val="3"/>
        <charset val="134"/>
      </rPr>
      <t>土地增值税</t>
    </r>
  </si>
  <si>
    <r>
      <t xml:space="preserve">    </t>
    </r>
    <r>
      <rPr>
        <sz val="12"/>
        <color indexed="8"/>
        <rFont val="仿宋"/>
        <family val="3"/>
        <charset val="134"/>
      </rPr>
      <t>车船税</t>
    </r>
  </si>
  <si>
    <r>
      <t xml:space="preserve">    </t>
    </r>
    <r>
      <rPr>
        <sz val="12"/>
        <color indexed="8"/>
        <rFont val="仿宋"/>
        <family val="3"/>
        <charset val="134"/>
      </rPr>
      <t>耕地占用税</t>
    </r>
  </si>
  <si>
    <r>
      <t xml:space="preserve">    </t>
    </r>
    <r>
      <rPr>
        <sz val="12"/>
        <color indexed="8"/>
        <rFont val="仿宋"/>
        <family val="3"/>
        <charset val="134"/>
      </rPr>
      <t>契税</t>
    </r>
  </si>
  <si>
    <r>
      <t xml:space="preserve">    </t>
    </r>
    <r>
      <rPr>
        <sz val="12"/>
        <color indexed="8"/>
        <rFont val="仿宋"/>
        <family val="3"/>
        <charset val="134"/>
      </rPr>
      <t>烟叶税</t>
    </r>
  </si>
  <si>
    <r>
      <t xml:space="preserve">    </t>
    </r>
    <r>
      <rPr>
        <sz val="12"/>
        <color indexed="8"/>
        <rFont val="仿宋"/>
        <family val="3"/>
        <charset val="134"/>
      </rPr>
      <t>其他税收收入</t>
    </r>
  </si>
  <si>
    <r>
      <rPr>
        <b/>
        <sz val="12"/>
        <color indexed="8"/>
        <rFont val="仿宋"/>
        <family val="3"/>
        <charset val="134"/>
      </rPr>
      <t>二、非税收入</t>
    </r>
  </si>
  <si>
    <r>
      <t xml:space="preserve">    </t>
    </r>
    <r>
      <rPr>
        <sz val="12"/>
        <color indexed="8"/>
        <rFont val="仿宋"/>
        <family val="3"/>
        <charset val="134"/>
      </rPr>
      <t>专项收入</t>
    </r>
  </si>
  <si>
    <r>
      <t xml:space="preserve">    </t>
    </r>
    <r>
      <rPr>
        <sz val="12"/>
        <color indexed="8"/>
        <rFont val="仿宋"/>
        <family val="3"/>
        <charset val="134"/>
      </rPr>
      <t>行政事业性收费收入</t>
    </r>
  </si>
  <si>
    <r>
      <t xml:space="preserve">    </t>
    </r>
    <r>
      <rPr>
        <sz val="12"/>
        <color indexed="8"/>
        <rFont val="仿宋"/>
        <family val="3"/>
        <charset val="134"/>
      </rPr>
      <t>罚没收入</t>
    </r>
  </si>
  <si>
    <r>
      <t xml:space="preserve">    </t>
    </r>
    <r>
      <rPr>
        <sz val="12"/>
        <color indexed="8"/>
        <rFont val="仿宋"/>
        <family val="3"/>
        <charset val="134"/>
      </rPr>
      <t>国有资本经营收入</t>
    </r>
  </si>
  <si>
    <r>
      <t xml:space="preserve">    </t>
    </r>
    <r>
      <rPr>
        <sz val="12"/>
        <color indexed="8"/>
        <rFont val="仿宋"/>
        <family val="3"/>
        <charset val="134"/>
      </rPr>
      <t>国有资源（资产）有偿使用收入</t>
    </r>
  </si>
  <si>
    <r>
      <t xml:space="preserve">    </t>
    </r>
    <r>
      <rPr>
        <sz val="12"/>
        <color indexed="8"/>
        <rFont val="仿宋"/>
        <family val="3"/>
        <charset val="134"/>
      </rPr>
      <t>捐赠收入</t>
    </r>
  </si>
  <si>
    <r>
      <t xml:space="preserve">    </t>
    </r>
    <r>
      <rPr>
        <sz val="12"/>
        <color indexed="8"/>
        <rFont val="仿宋"/>
        <family val="3"/>
        <charset val="134"/>
      </rPr>
      <t>政府住房基金收入</t>
    </r>
  </si>
  <si>
    <r>
      <t xml:space="preserve">    </t>
    </r>
    <r>
      <rPr>
        <sz val="12"/>
        <color indexed="8"/>
        <rFont val="仿宋"/>
        <family val="3"/>
        <charset val="134"/>
      </rPr>
      <t>其他收入</t>
    </r>
  </si>
  <si>
    <r>
      <rPr>
        <b/>
        <sz val="12"/>
        <rFont val="仿宋"/>
        <family val="3"/>
        <charset val="134"/>
      </rPr>
      <t>收入项目</t>
    </r>
    <phoneticPr fontId="36" type="noConversion"/>
  </si>
  <si>
    <r>
      <rPr>
        <b/>
        <sz val="12"/>
        <rFont val="仿宋"/>
        <family val="3"/>
        <charset val="134"/>
      </rPr>
      <t>当年预算数</t>
    </r>
    <phoneticPr fontId="36" type="noConversion"/>
  </si>
  <si>
    <r>
      <rPr>
        <b/>
        <sz val="12"/>
        <rFont val="仿宋"/>
        <family val="3"/>
        <charset val="134"/>
      </rPr>
      <t>上年执行数</t>
    </r>
    <phoneticPr fontId="36" type="noConversion"/>
  </si>
  <si>
    <r>
      <rPr>
        <b/>
        <sz val="12"/>
        <rFont val="仿宋"/>
        <family val="3"/>
        <charset val="134"/>
      </rPr>
      <t>当年预算数为
上年执行数的％</t>
    </r>
    <phoneticPr fontId="36" type="noConversion"/>
  </si>
  <si>
    <r>
      <rPr>
        <sz val="12"/>
        <rFont val="仿宋"/>
        <family val="3"/>
        <charset val="134"/>
      </rPr>
      <t>附表</t>
    </r>
    <r>
      <rPr>
        <sz val="12"/>
        <rFont val="Times New Roman"/>
        <family val="1"/>
      </rPr>
      <t>1-1</t>
    </r>
    <phoneticPr fontId="36" type="noConversion"/>
  </si>
  <si>
    <r>
      <t xml:space="preserve">    </t>
    </r>
    <r>
      <rPr>
        <sz val="12"/>
        <color indexed="8"/>
        <rFont val="仿宋"/>
        <family val="3"/>
        <charset val="134"/>
      </rPr>
      <t>消费税</t>
    </r>
    <phoneticPr fontId="36" type="noConversion"/>
  </si>
  <si>
    <r>
      <rPr>
        <sz val="12"/>
        <rFont val="仿宋"/>
        <family val="3"/>
        <charset val="134"/>
      </rPr>
      <t>收入小计</t>
    </r>
    <phoneticPr fontId="36" type="noConversion"/>
  </si>
  <si>
    <r>
      <rPr>
        <b/>
        <sz val="12"/>
        <rFont val="仿宋"/>
        <family val="3"/>
        <charset val="134"/>
      </rPr>
      <t>三、债务收入</t>
    </r>
    <phoneticPr fontId="36" type="noConversion"/>
  </si>
  <si>
    <r>
      <rPr>
        <b/>
        <sz val="12"/>
        <rFont val="仿宋"/>
        <family val="3"/>
        <charset val="134"/>
      </rPr>
      <t>四、转移性收入</t>
    </r>
    <phoneticPr fontId="36" type="noConversion"/>
  </si>
  <si>
    <r>
      <t xml:space="preserve">   </t>
    </r>
    <r>
      <rPr>
        <sz val="12"/>
        <rFont val="仿宋"/>
        <family val="3"/>
        <charset val="134"/>
      </rPr>
      <t>上级补助收入</t>
    </r>
    <phoneticPr fontId="36" type="noConversion"/>
  </si>
  <si>
    <r>
      <t xml:space="preserve">    </t>
    </r>
    <r>
      <rPr>
        <sz val="12"/>
        <rFont val="仿宋"/>
        <family val="3"/>
        <charset val="134"/>
      </rPr>
      <t>返还性收入</t>
    </r>
    <phoneticPr fontId="36" type="noConversion"/>
  </si>
  <si>
    <r>
      <t xml:space="preserve">    </t>
    </r>
    <r>
      <rPr>
        <sz val="12"/>
        <rFont val="仿宋"/>
        <family val="3"/>
        <charset val="134"/>
      </rPr>
      <t>一般性转移支付收入</t>
    </r>
    <phoneticPr fontId="36" type="noConversion"/>
  </si>
  <si>
    <r>
      <t xml:space="preserve">    </t>
    </r>
    <r>
      <rPr>
        <sz val="12"/>
        <rFont val="仿宋"/>
        <family val="3"/>
        <charset val="134"/>
      </rPr>
      <t>专项转移支付收入</t>
    </r>
    <phoneticPr fontId="36" type="noConversion"/>
  </si>
  <si>
    <r>
      <t xml:space="preserve">   </t>
    </r>
    <r>
      <rPr>
        <sz val="12"/>
        <rFont val="仿宋"/>
        <family val="3"/>
        <charset val="134"/>
      </rPr>
      <t>上解收入</t>
    </r>
    <phoneticPr fontId="36" type="noConversion"/>
  </si>
  <si>
    <r>
      <t xml:space="preserve">   </t>
    </r>
    <r>
      <rPr>
        <sz val="12"/>
        <rFont val="仿宋"/>
        <family val="3"/>
        <charset val="134"/>
      </rPr>
      <t>上年结余收入</t>
    </r>
    <phoneticPr fontId="36" type="noConversion"/>
  </si>
  <si>
    <r>
      <t xml:space="preserve">   </t>
    </r>
    <r>
      <rPr>
        <sz val="12"/>
        <rFont val="仿宋"/>
        <family val="3"/>
        <charset val="134"/>
      </rPr>
      <t>调入资金</t>
    </r>
    <phoneticPr fontId="36" type="noConversion"/>
  </si>
  <si>
    <r>
      <t xml:space="preserve">   </t>
    </r>
    <r>
      <rPr>
        <sz val="12"/>
        <rFont val="仿宋"/>
        <family val="3"/>
        <charset val="134"/>
      </rPr>
      <t>调入预算稳定调节基金</t>
    </r>
    <phoneticPr fontId="36" type="noConversion"/>
  </si>
  <si>
    <r>
      <t xml:space="preserve">   </t>
    </r>
    <r>
      <rPr>
        <sz val="12"/>
        <rFont val="仿宋"/>
        <family val="3"/>
        <charset val="134"/>
      </rPr>
      <t>债券转贷收入</t>
    </r>
    <phoneticPr fontId="36" type="noConversion"/>
  </si>
  <si>
    <r>
      <t xml:space="preserve">   </t>
    </r>
    <r>
      <rPr>
        <sz val="12"/>
        <rFont val="仿宋"/>
        <family val="3"/>
        <charset val="134"/>
      </rPr>
      <t>接收其他地区援助收入</t>
    </r>
    <phoneticPr fontId="36" type="noConversion"/>
  </si>
  <si>
    <r>
      <rPr>
        <sz val="12"/>
        <rFont val="仿宋"/>
        <family val="3"/>
        <charset val="134"/>
      </rPr>
      <t>收入合计</t>
    </r>
    <phoneticPr fontId="36" type="noConversion"/>
  </si>
  <si>
    <r>
      <rPr>
        <sz val="12"/>
        <rFont val="仿宋"/>
        <family val="3"/>
        <charset val="134"/>
      </rPr>
      <t>单位：万元</t>
    </r>
    <phoneticPr fontId="36" type="noConversion"/>
  </si>
  <si>
    <r>
      <rPr>
        <b/>
        <sz val="12"/>
        <rFont val="仿宋"/>
        <family val="3"/>
        <charset val="134"/>
      </rPr>
      <t>支出项目</t>
    </r>
    <phoneticPr fontId="36" type="noConversion"/>
  </si>
  <si>
    <r>
      <rPr>
        <b/>
        <sz val="12"/>
        <rFont val="仿宋"/>
        <family val="3"/>
        <charset val="134"/>
      </rPr>
      <t>当年预算数</t>
    </r>
    <phoneticPr fontId="36" type="noConversion"/>
  </si>
  <si>
    <r>
      <rPr>
        <b/>
        <sz val="12"/>
        <rFont val="仿宋"/>
        <family val="3"/>
        <charset val="134"/>
      </rPr>
      <t>上年执行数</t>
    </r>
    <phoneticPr fontId="36" type="noConversion"/>
  </si>
  <si>
    <r>
      <rPr>
        <b/>
        <sz val="12"/>
        <rFont val="仿宋"/>
        <family val="3"/>
        <charset val="134"/>
      </rPr>
      <t>当年预算数为上年执行数的％</t>
    </r>
    <phoneticPr fontId="36" type="noConversion"/>
  </si>
  <si>
    <r>
      <rPr>
        <sz val="12"/>
        <rFont val="仿宋"/>
        <family val="3"/>
        <charset val="134"/>
      </rPr>
      <t>一、一般公共服务支出</t>
    </r>
  </si>
  <si>
    <r>
      <rPr>
        <sz val="12"/>
        <rFont val="仿宋"/>
        <family val="3"/>
        <charset val="134"/>
      </rPr>
      <t>二、外交支出</t>
    </r>
  </si>
  <si>
    <r>
      <rPr>
        <sz val="12"/>
        <rFont val="仿宋"/>
        <family val="3"/>
        <charset val="134"/>
      </rPr>
      <t>三、国防支出</t>
    </r>
  </si>
  <si>
    <r>
      <rPr>
        <sz val="12"/>
        <rFont val="仿宋"/>
        <family val="3"/>
        <charset val="134"/>
      </rPr>
      <t>四、公共安全支出</t>
    </r>
  </si>
  <si>
    <r>
      <rPr>
        <sz val="12"/>
        <rFont val="仿宋"/>
        <family val="3"/>
        <charset val="134"/>
      </rPr>
      <t>五、教育支出</t>
    </r>
  </si>
  <si>
    <r>
      <rPr>
        <sz val="12"/>
        <rFont val="仿宋"/>
        <family val="3"/>
        <charset val="134"/>
      </rPr>
      <t>六、科学技术支出</t>
    </r>
  </si>
  <si>
    <r>
      <rPr>
        <sz val="12"/>
        <rFont val="仿宋"/>
        <family val="3"/>
        <charset val="134"/>
      </rPr>
      <t>七、文化旅游体育与传媒支出</t>
    </r>
  </si>
  <si>
    <r>
      <rPr>
        <sz val="12"/>
        <rFont val="仿宋"/>
        <family val="3"/>
        <charset val="134"/>
      </rPr>
      <t>八、社会保障和就业支出</t>
    </r>
  </si>
  <si>
    <r>
      <rPr>
        <sz val="12"/>
        <rFont val="仿宋"/>
        <family val="3"/>
        <charset val="134"/>
      </rPr>
      <t>九、卫生健康支出</t>
    </r>
  </si>
  <si>
    <r>
      <rPr>
        <sz val="12"/>
        <rFont val="仿宋"/>
        <family val="3"/>
        <charset val="134"/>
      </rPr>
      <t>十、节能环保支出</t>
    </r>
  </si>
  <si>
    <r>
      <rPr>
        <sz val="12"/>
        <rFont val="仿宋"/>
        <family val="3"/>
        <charset val="134"/>
      </rPr>
      <t>十一、城乡社区支出</t>
    </r>
  </si>
  <si>
    <r>
      <rPr>
        <sz val="12"/>
        <rFont val="仿宋"/>
        <family val="3"/>
        <charset val="134"/>
      </rPr>
      <t>十二、农林水支出</t>
    </r>
  </si>
  <si>
    <r>
      <rPr>
        <sz val="12"/>
        <rFont val="仿宋"/>
        <family val="3"/>
        <charset val="134"/>
      </rPr>
      <t>十三、交通运输支出</t>
    </r>
  </si>
  <si>
    <r>
      <rPr>
        <sz val="12"/>
        <rFont val="仿宋"/>
        <family val="3"/>
        <charset val="134"/>
      </rPr>
      <t>十四、资源勘探信息等支出</t>
    </r>
  </si>
  <si>
    <r>
      <rPr>
        <sz val="12"/>
        <rFont val="仿宋"/>
        <family val="3"/>
        <charset val="134"/>
      </rPr>
      <t>十五、商业服务业等支出</t>
    </r>
  </si>
  <si>
    <r>
      <rPr>
        <sz val="12"/>
        <rFont val="仿宋"/>
        <family val="3"/>
        <charset val="134"/>
      </rPr>
      <t>十六、金融支出</t>
    </r>
  </si>
  <si>
    <r>
      <rPr>
        <sz val="12"/>
        <rFont val="仿宋"/>
        <family val="3"/>
        <charset val="134"/>
      </rPr>
      <t>十七、援助其他地区支出</t>
    </r>
  </si>
  <si>
    <r>
      <rPr>
        <sz val="12"/>
        <rFont val="仿宋"/>
        <family val="3"/>
        <charset val="134"/>
      </rPr>
      <t>十八、自然资源海洋气象等支出</t>
    </r>
  </si>
  <si>
    <r>
      <rPr>
        <sz val="12"/>
        <rFont val="仿宋"/>
        <family val="3"/>
        <charset val="134"/>
      </rPr>
      <t>十九、住房保障支出</t>
    </r>
  </si>
  <si>
    <r>
      <rPr>
        <sz val="12"/>
        <rFont val="仿宋"/>
        <family val="3"/>
        <charset val="134"/>
      </rPr>
      <t>二十、粮油物资储备支出</t>
    </r>
  </si>
  <si>
    <r>
      <rPr>
        <sz val="12"/>
        <rFont val="仿宋"/>
        <family val="3"/>
        <charset val="134"/>
      </rPr>
      <t>二十一、灾害防治及应急管理支出</t>
    </r>
  </si>
  <si>
    <r>
      <rPr>
        <sz val="12"/>
        <rFont val="仿宋"/>
        <family val="3"/>
        <charset val="134"/>
      </rPr>
      <t>二十二、预备费</t>
    </r>
  </si>
  <si>
    <r>
      <rPr>
        <sz val="12"/>
        <rFont val="仿宋"/>
        <family val="3"/>
        <charset val="134"/>
      </rPr>
      <t>二十三、其他支出</t>
    </r>
  </si>
  <si>
    <r>
      <rPr>
        <sz val="12"/>
        <rFont val="仿宋"/>
        <family val="3"/>
        <charset val="134"/>
      </rPr>
      <t>二十四、债务付息支出</t>
    </r>
  </si>
  <si>
    <r>
      <rPr>
        <sz val="12"/>
        <rFont val="仿宋"/>
        <family val="3"/>
        <charset val="134"/>
      </rPr>
      <t>二十五、债务发行费用支出</t>
    </r>
  </si>
  <si>
    <r>
      <rPr>
        <b/>
        <sz val="12"/>
        <rFont val="仿宋"/>
        <family val="3"/>
        <charset val="134"/>
      </rPr>
      <t>支出小计</t>
    </r>
    <phoneticPr fontId="36" type="noConversion"/>
  </si>
  <si>
    <r>
      <rPr>
        <b/>
        <sz val="12"/>
        <rFont val="仿宋"/>
        <family val="3"/>
        <charset val="134"/>
      </rPr>
      <t>债务还本支出</t>
    </r>
    <phoneticPr fontId="36" type="noConversion"/>
  </si>
  <si>
    <r>
      <rPr>
        <b/>
        <sz val="12"/>
        <rFont val="仿宋"/>
        <family val="3"/>
        <charset val="134"/>
      </rPr>
      <t>转移性支出</t>
    </r>
  </si>
  <si>
    <r>
      <t xml:space="preserve">   </t>
    </r>
    <r>
      <rPr>
        <sz val="12"/>
        <rFont val="仿宋"/>
        <family val="3"/>
        <charset val="134"/>
      </rPr>
      <t>补助下级支出</t>
    </r>
    <phoneticPr fontId="36" type="noConversion"/>
  </si>
  <si>
    <r>
      <t xml:space="preserve">   </t>
    </r>
    <r>
      <rPr>
        <sz val="12"/>
        <rFont val="仿宋"/>
        <family val="3"/>
        <charset val="134"/>
      </rPr>
      <t>上解支出</t>
    </r>
    <phoneticPr fontId="36" type="noConversion"/>
  </si>
  <si>
    <r>
      <t xml:space="preserve">   </t>
    </r>
    <r>
      <rPr>
        <sz val="12"/>
        <rFont val="仿宋"/>
        <family val="3"/>
        <charset val="134"/>
      </rPr>
      <t>援助其他地区支出</t>
    </r>
    <phoneticPr fontId="36" type="noConversion"/>
  </si>
  <si>
    <r>
      <t xml:space="preserve">   </t>
    </r>
    <r>
      <rPr>
        <sz val="12"/>
        <rFont val="仿宋"/>
        <family val="3"/>
        <charset val="134"/>
      </rPr>
      <t>债务转贷支出</t>
    </r>
    <phoneticPr fontId="36" type="noConversion"/>
  </si>
  <si>
    <r>
      <t xml:space="preserve">   </t>
    </r>
    <r>
      <rPr>
        <sz val="12"/>
        <rFont val="仿宋"/>
        <family val="3"/>
        <charset val="134"/>
      </rPr>
      <t>增设预算周转金</t>
    </r>
    <phoneticPr fontId="36" type="noConversion"/>
  </si>
  <si>
    <r>
      <t xml:space="preserve">   </t>
    </r>
    <r>
      <rPr>
        <sz val="12"/>
        <rFont val="仿宋"/>
        <family val="3"/>
        <charset val="134"/>
      </rPr>
      <t>拨付国债转贷资金数</t>
    </r>
    <phoneticPr fontId="36" type="noConversion"/>
  </si>
  <si>
    <r>
      <t xml:space="preserve">   </t>
    </r>
    <r>
      <rPr>
        <sz val="12"/>
        <rFont val="仿宋"/>
        <family val="3"/>
        <charset val="134"/>
      </rPr>
      <t>国债转贷资金结余</t>
    </r>
    <phoneticPr fontId="36" type="noConversion"/>
  </si>
  <si>
    <r>
      <t xml:space="preserve">   </t>
    </r>
    <r>
      <rPr>
        <sz val="12"/>
        <rFont val="仿宋"/>
        <family val="3"/>
        <charset val="134"/>
      </rPr>
      <t>安排预算稳定调节基金</t>
    </r>
    <phoneticPr fontId="36" type="noConversion"/>
  </si>
  <si>
    <r>
      <t xml:space="preserve">   </t>
    </r>
    <r>
      <rPr>
        <sz val="12"/>
        <rFont val="仿宋"/>
        <family val="3"/>
        <charset val="134"/>
      </rPr>
      <t>调出资金</t>
    </r>
    <phoneticPr fontId="36" type="noConversion"/>
  </si>
  <si>
    <r>
      <t xml:space="preserve">   </t>
    </r>
    <r>
      <rPr>
        <sz val="12"/>
        <rFont val="仿宋"/>
        <family val="3"/>
        <charset val="134"/>
      </rPr>
      <t>年终结余</t>
    </r>
    <phoneticPr fontId="36" type="noConversion"/>
  </si>
  <si>
    <r>
      <rPr>
        <b/>
        <sz val="12"/>
        <rFont val="仿宋"/>
        <family val="3"/>
        <charset val="134"/>
      </rPr>
      <t>支出合计</t>
    </r>
    <phoneticPr fontId="36" type="noConversion"/>
  </si>
  <si>
    <r>
      <rPr>
        <sz val="12"/>
        <rFont val="仿宋"/>
        <family val="3"/>
        <charset val="134"/>
      </rPr>
      <t>附表</t>
    </r>
    <r>
      <rPr>
        <sz val="12"/>
        <rFont val="Times New Roman"/>
        <family val="1"/>
      </rPr>
      <t>1-2</t>
    </r>
    <phoneticPr fontId="36" type="noConversion"/>
  </si>
  <si>
    <r>
      <rPr>
        <b/>
        <sz val="12"/>
        <rFont val="仿宋"/>
        <family val="3"/>
        <charset val="134"/>
      </rPr>
      <t>支出项目</t>
    </r>
    <phoneticPr fontId="36" type="noConversion"/>
  </si>
  <si>
    <r>
      <rPr>
        <b/>
        <sz val="12"/>
        <rFont val="仿宋"/>
        <family val="3"/>
        <charset val="134"/>
      </rPr>
      <t>当年预算数为上年执行数的％</t>
    </r>
    <phoneticPr fontId="36" type="noConversion"/>
  </si>
  <si>
    <r>
      <rPr>
        <sz val="12"/>
        <rFont val="仿宋"/>
        <family val="3"/>
        <charset val="134"/>
      </rPr>
      <t>本级</t>
    </r>
    <phoneticPr fontId="61" type="noConversion"/>
  </si>
  <si>
    <r>
      <rPr>
        <sz val="12"/>
        <rFont val="仿宋"/>
        <family val="3"/>
        <charset val="134"/>
      </rPr>
      <t>预算稳定调节基金</t>
    </r>
    <phoneticPr fontId="61" type="noConversion"/>
  </si>
  <si>
    <r>
      <rPr>
        <sz val="12"/>
        <rFont val="仿宋"/>
        <family val="3"/>
        <charset val="134"/>
      </rPr>
      <t>上级转移支付</t>
    </r>
    <phoneticPr fontId="61" type="noConversion"/>
  </si>
  <si>
    <r>
      <rPr>
        <sz val="12"/>
        <rFont val="仿宋"/>
        <family val="3"/>
        <charset val="134"/>
      </rPr>
      <t>上年结转</t>
    </r>
    <phoneticPr fontId="61" type="noConversion"/>
  </si>
  <si>
    <r>
      <rPr>
        <sz val="12"/>
        <rFont val="仿宋"/>
        <family val="3"/>
        <charset val="134"/>
      </rPr>
      <t>合计</t>
    </r>
    <phoneticPr fontId="61" type="noConversion"/>
  </si>
  <si>
    <r>
      <rPr>
        <b/>
        <sz val="12"/>
        <rFont val="仿宋"/>
        <family val="3"/>
        <charset val="134"/>
      </rPr>
      <t>支出小计</t>
    </r>
    <phoneticPr fontId="36" type="noConversion"/>
  </si>
  <si>
    <r>
      <rPr>
        <b/>
        <sz val="12"/>
        <rFont val="仿宋"/>
        <family val="3"/>
        <charset val="134"/>
      </rPr>
      <t>债务还本支出</t>
    </r>
    <phoneticPr fontId="36" type="noConversion"/>
  </si>
  <si>
    <r>
      <t xml:space="preserve">   </t>
    </r>
    <r>
      <rPr>
        <sz val="12"/>
        <rFont val="仿宋"/>
        <family val="3"/>
        <charset val="134"/>
      </rPr>
      <t>补助下级支出</t>
    </r>
    <phoneticPr fontId="36" type="noConversion"/>
  </si>
  <si>
    <r>
      <t xml:space="preserve">       </t>
    </r>
    <r>
      <rPr>
        <sz val="12"/>
        <rFont val="仿宋"/>
        <family val="3"/>
        <charset val="134"/>
      </rPr>
      <t>返还性支出</t>
    </r>
    <phoneticPr fontId="36" type="noConversion"/>
  </si>
  <si>
    <r>
      <t xml:space="preserve">       </t>
    </r>
    <r>
      <rPr>
        <sz val="12"/>
        <rFont val="仿宋"/>
        <family val="3"/>
        <charset val="134"/>
      </rPr>
      <t>一般性转移支付支出</t>
    </r>
    <phoneticPr fontId="36" type="noConversion"/>
  </si>
  <si>
    <r>
      <t xml:space="preserve">       </t>
    </r>
    <r>
      <rPr>
        <sz val="12"/>
        <rFont val="仿宋"/>
        <family val="3"/>
        <charset val="134"/>
      </rPr>
      <t>专项转移支付支出</t>
    </r>
    <phoneticPr fontId="36" type="noConversion"/>
  </si>
  <si>
    <r>
      <t xml:space="preserve">   </t>
    </r>
    <r>
      <rPr>
        <sz val="12"/>
        <rFont val="仿宋"/>
        <family val="3"/>
        <charset val="134"/>
      </rPr>
      <t>上解支出</t>
    </r>
    <phoneticPr fontId="36" type="noConversion"/>
  </si>
  <si>
    <r>
      <t xml:space="preserve">   </t>
    </r>
    <r>
      <rPr>
        <sz val="12"/>
        <rFont val="仿宋"/>
        <family val="3"/>
        <charset val="134"/>
      </rPr>
      <t>援助其他地区支出</t>
    </r>
    <phoneticPr fontId="36" type="noConversion"/>
  </si>
  <si>
    <r>
      <t xml:space="preserve">   </t>
    </r>
    <r>
      <rPr>
        <sz val="12"/>
        <rFont val="仿宋"/>
        <family val="3"/>
        <charset val="134"/>
      </rPr>
      <t>债务转贷支出</t>
    </r>
    <phoneticPr fontId="36" type="noConversion"/>
  </si>
  <si>
    <r>
      <t xml:space="preserve">   </t>
    </r>
    <r>
      <rPr>
        <sz val="12"/>
        <rFont val="仿宋"/>
        <family val="3"/>
        <charset val="134"/>
      </rPr>
      <t>增设预算周转金</t>
    </r>
    <phoneticPr fontId="36" type="noConversion"/>
  </si>
  <si>
    <r>
      <t xml:space="preserve">   </t>
    </r>
    <r>
      <rPr>
        <sz val="12"/>
        <rFont val="仿宋"/>
        <family val="3"/>
        <charset val="134"/>
      </rPr>
      <t>拨付国债转贷资金数</t>
    </r>
    <phoneticPr fontId="36" type="noConversion"/>
  </si>
  <si>
    <r>
      <t xml:space="preserve">   </t>
    </r>
    <r>
      <rPr>
        <sz val="12"/>
        <rFont val="仿宋"/>
        <family val="3"/>
        <charset val="134"/>
      </rPr>
      <t>国债转贷资金结余</t>
    </r>
    <phoneticPr fontId="36" type="noConversion"/>
  </si>
  <si>
    <r>
      <t xml:space="preserve">   </t>
    </r>
    <r>
      <rPr>
        <sz val="12"/>
        <rFont val="仿宋"/>
        <family val="3"/>
        <charset val="134"/>
      </rPr>
      <t>安排预算稳定调节基金</t>
    </r>
    <phoneticPr fontId="36" type="noConversion"/>
  </si>
  <si>
    <r>
      <t xml:space="preserve">   </t>
    </r>
    <r>
      <rPr>
        <sz val="12"/>
        <rFont val="仿宋"/>
        <family val="3"/>
        <charset val="134"/>
      </rPr>
      <t>调出资金</t>
    </r>
    <phoneticPr fontId="36" type="noConversion"/>
  </si>
  <si>
    <r>
      <t xml:space="preserve">   </t>
    </r>
    <r>
      <rPr>
        <sz val="12"/>
        <rFont val="仿宋"/>
        <family val="3"/>
        <charset val="134"/>
      </rPr>
      <t>年终结余</t>
    </r>
    <phoneticPr fontId="36" type="noConversion"/>
  </si>
  <si>
    <r>
      <rPr>
        <b/>
        <sz val="12"/>
        <rFont val="仿宋"/>
        <family val="3"/>
        <charset val="134"/>
      </rPr>
      <t>支出合计</t>
    </r>
    <phoneticPr fontId="36" type="noConversion"/>
  </si>
  <si>
    <r>
      <rPr>
        <sz val="12"/>
        <rFont val="仿宋"/>
        <family val="3"/>
        <charset val="134"/>
      </rPr>
      <t>附表</t>
    </r>
    <r>
      <rPr>
        <sz val="12"/>
        <rFont val="Times New Roman"/>
        <family val="1"/>
      </rPr>
      <t>1-4</t>
    </r>
    <phoneticPr fontId="36" type="noConversion"/>
  </si>
  <si>
    <r>
      <rPr>
        <sz val="12"/>
        <rFont val="仿宋"/>
        <family val="3"/>
        <charset val="134"/>
      </rPr>
      <t>本级本年预算</t>
    </r>
    <phoneticPr fontId="36" type="noConversion"/>
  </si>
  <si>
    <r>
      <rPr>
        <sz val="12"/>
        <rFont val="仿宋"/>
        <family val="3"/>
        <charset val="134"/>
      </rPr>
      <t>上级转移支付</t>
    </r>
    <phoneticPr fontId="36" type="noConversion"/>
  </si>
  <si>
    <r>
      <rPr>
        <sz val="12"/>
        <rFont val="仿宋"/>
        <family val="3"/>
        <charset val="134"/>
      </rPr>
      <t>预算稳定调节基金</t>
    </r>
    <phoneticPr fontId="36" type="noConversion"/>
  </si>
  <si>
    <r>
      <rPr>
        <sz val="12"/>
        <rFont val="仿宋"/>
        <family val="3"/>
        <charset val="134"/>
      </rPr>
      <t>上年结转</t>
    </r>
    <phoneticPr fontId="36" type="noConversion"/>
  </si>
  <si>
    <r>
      <t xml:space="preserve">    </t>
    </r>
    <r>
      <rPr>
        <sz val="12"/>
        <rFont val="仿宋"/>
        <family val="3"/>
        <charset val="134"/>
      </rPr>
      <t>人大事务</t>
    </r>
  </si>
  <si>
    <r>
      <t xml:space="preserve">        </t>
    </r>
    <r>
      <rPr>
        <sz val="12"/>
        <rFont val="仿宋"/>
        <family val="3"/>
        <charset val="134"/>
      </rPr>
      <t>行政运行</t>
    </r>
  </si>
  <si>
    <r>
      <t xml:space="preserve">        </t>
    </r>
    <r>
      <rPr>
        <sz val="12"/>
        <rFont val="仿宋"/>
        <family val="3"/>
        <charset val="134"/>
      </rPr>
      <t>一般行政管理事务</t>
    </r>
  </si>
  <si>
    <r>
      <t xml:space="preserve">        </t>
    </r>
    <r>
      <rPr>
        <sz val="12"/>
        <rFont val="仿宋"/>
        <family val="3"/>
        <charset val="134"/>
      </rPr>
      <t>人大会议</t>
    </r>
  </si>
  <si>
    <r>
      <t xml:space="preserve">        </t>
    </r>
    <r>
      <rPr>
        <sz val="12"/>
        <rFont val="仿宋"/>
        <family val="3"/>
        <charset val="134"/>
      </rPr>
      <t>人大代表履职能力提升</t>
    </r>
  </si>
  <si>
    <r>
      <t xml:space="preserve">        </t>
    </r>
    <r>
      <rPr>
        <sz val="12"/>
        <rFont val="仿宋"/>
        <family val="3"/>
        <charset val="134"/>
      </rPr>
      <t>代表工作</t>
    </r>
  </si>
  <si>
    <r>
      <t xml:space="preserve">    </t>
    </r>
    <r>
      <rPr>
        <sz val="12"/>
        <rFont val="仿宋"/>
        <family val="3"/>
        <charset val="134"/>
      </rPr>
      <t>政协事务</t>
    </r>
  </si>
  <si>
    <r>
      <t xml:space="preserve">        </t>
    </r>
    <r>
      <rPr>
        <sz val="12"/>
        <rFont val="仿宋"/>
        <family val="3"/>
        <charset val="134"/>
      </rPr>
      <t>政协会议</t>
    </r>
  </si>
  <si>
    <r>
      <t xml:space="preserve">    </t>
    </r>
    <r>
      <rPr>
        <sz val="12"/>
        <rFont val="仿宋"/>
        <family val="3"/>
        <charset val="134"/>
      </rPr>
      <t>政府办公厅</t>
    </r>
    <r>
      <rPr>
        <sz val="12"/>
        <rFont val="Times New Roman"/>
        <family val="1"/>
      </rPr>
      <t>(</t>
    </r>
    <r>
      <rPr>
        <sz val="12"/>
        <rFont val="仿宋"/>
        <family val="3"/>
        <charset val="134"/>
      </rPr>
      <t>室</t>
    </r>
    <r>
      <rPr>
        <sz val="12"/>
        <rFont val="Times New Roman"/>
        <family val="1"/>
      </rPr>
      <t>)</t>
    </r>
    <r>
      <rPr>
        <sz val="12"/>
        <rFont val="仿宋"/>
        <family val="3"/>
        <charset val="134"/>
      </rPr>
      <t>及相关机构事务</t>
    </r>
  </si>
  <si>
    <r>
      <t xml:space="preserve">        </t>
    </r>
    <r>
      <rPr>
        <sz val="12"/>
        <rFont val="仿宋"/>
        <family val="3"/>
        <charset val="134"/>
      </rPr>
      <t>机关服务</t>
    </r>
  </si>
  <si>
    <r>
      <t xml:space="preserve">        </t>
    </r>
    <r>
      <rPr>
        <sz val="12"/>
        <rFont val="仿宋"/>
        <family val="3"/>
        <charset val="134"/>
      </rPr>
      <t>政务公开审批</t>
    </r>
  </si>
  <si>
    <r>
      <t xml:space="preserve">        </t>
    </r>
    <r>
      <rPr>
        <sz val="12"/>
        <rFont val="仿宋"/>
        <family val="3"/>
        <charset val="134"/>
      </rPr>
      <t>信访事务</t>
    </r>
  </si>
  <si>
    <r>
      <t xml:space="preserve">        </t>
    </r>
    <r>
      <rPr>
        <sz val="12"/>
        <rFont val="仿宋"/>
        <family val="3"/>
        <charset val="134"/>
      </rPr>
      <t>事业运行</t>
    </r>
  </si>
  <si>
    <r>
      <t xml:space="preserve">    </t>
    </r>
    <r>
      <rPr>
        <sz val="12"/>
        <rFont val="仿宋"/>
        <family val="3"/>
        <charset val="134"/>
      </rPr>
      <t>发展与改革事务</t>
    </r>
  </si>
  <si>
    <r>
      <t xml:space="preserve">        </t>
    </r>
    <r>
      <rPr>
        <sz val="12"/>
        <rFont val="仿宋"/>
        <family val="3"/>
        <charset val="134"/>
      </rPr>
      <t>战略规划与实施</t>
    </r>
  </si>
  <si>
    <r>
      <t xml:space="preserve">        </t>
    </r>
    <r>
      <rPr>
        <sz val="12"/>
        <rFont val="仿宋"/>
        <family val="3"/>
        <charset val="134"/>
      </rPr>
      <t>经济体制改革研究</t>
    </r>
  </si>
  <si>
    <r>
      <t xml:space="preserve">        </t>
    </r>
    <r>
      <rPr>
        <sz val="12"/>
        <rFont val="仿宋"/>
        <family val="3"/>
        <charset val="134"/>
      </rPr>
      <t>物价管理</t>
    </r>
  </si>
  <si>
    <r>
      <t xml:space="preserve">        </t>
    </r>
    <r>
      <rPr>
        <sz val="12"/>
        <rFont val="仿宋"/>
        <family val="3"/>
        <charset val="134"/>
      </rPr>
      <t>其他发展与改革事务支出</t>
    </r>
  </si>
  <si>
    <r>
      <t xml:space="preserve">    </t>
    </r>
    <r>
      <rPr>
        <sz val="12"/>
        <rFont val="仿宋"/>
        <family val="3"/>
        <charset val="134"/>
      </rPr>
      <t>统计信息事务</t>
    </r>
  </si>
  <si>
    <r>
      <t xml:space="preserve">        </t>
    </r>
    <r>
      <rPr>
        <sz val="12"/>
        <rFont val="仿宋"/>
        <family val="3"/>
        <charset val="134"/>
      </rPr>
      <t>专项统计业务</t>
    </r>
  </si>
  <si>
    <r>
      <t xml:space="preserve">        </t>
    </r>
    <r>
      <rPr>
        <sz val="12"/>
        <rFont val="仿宋"/>
        <family val="3"/>
        <charset val="134"/>
      </rPr>
      <t>专项普查活动</t>
    </r>
  </si>
  <si>
    <r>
      <t xml:space="preserve">        </t>
    </r>
    <r>
      <rPr>
        <sz val="12"/>
        <rFont val="仿宋"/>
        <family val="3"/>
        <charset val="134"/>
      </rPr>
      <t>统计抽样调查</t>
    </r>
  </si>
  <si>
    <r>
      <t xml:space="preserve">    </t>
    </r>
    <r>
      <rPr>
        <sz val="12"/>
        <rFont val="仿宋"/>
        <family val="3"/>
        <charset val="134"/>
      </rPr>
      <t>财政事务</t>
    </r>
  </si>
  <si>
    <r>
      <t xml:space="preserve">        </t>
    </r>
    <r>
      <rPr>
        <sz val="12"/>
        <rFont val="仿宋"/>
        <family val="3"/>
        <charset val="134"/>
      </rPr>
      <t>其他财政事务支出</t>
    </r>
  </si>
  <si>
    <r>
      <t xml:space="preserve">    </t>
    </r>
    <r>
      <rPr>
        <sz val="12"/>
        <rFont val="仿宋"/>
        <family val="3"/>
        <charset val="134"/>
      </rPr>
      <t>审计事务</t>
    </r>
  </si>
  <si>
    <r>
      <t xml:space="preserve">        </t>
    </r>
    <r>
      <rPr>
        <sz val="12"/>
        <rFont val="仿宋"/>
        <family val="3"/>
        <charset val="134"/>
      </rPr>
      <t>审计业务</t>
    </r>
  </si>
  <si>
    <r>
      <t xml:space="preserve">        </t>
    </r>
    <r>
      <rPr>
        <sz val="12"/>
        <rFont val="仿宋"/>
        <family val="3"/>
        <charset val="134"/>
      </rPr>
      <t>信息化建设</t>
    </r>
  </si>
  <si>
    <r>
      <t xml:space="preserve">        </t>
    </r>
    <r>
      <rPr>
        <sz val="12"/>
        <rFont val="仿宋"/>
        <family val="3"/>
        <charset val="134"/>
      </rPr>
      <t>其他审计事务支出</t>
    </r>
  </si>
  <si>
    <r>
      <t xml:space="preserve">    </t>
    </r>
    <r>
      <rPr>
        <sz val="12"/>
        <rFont val="仿宋"/>
        <family val="3"/>
        <charset val="134"/>
      </rPr>
      <t>人力资源事务</t>
    </r>
  </si>
  <si>
    <r>
      <t xml:space="preserve">        </t>
    </r>
    <r>
      <rPr>
        <sz val="12"/>
        <rFont val="仿宋"/>
        <family val="3"/>
        <charset val="134"/>
      </rPr>
      <t>军队转业干部安置</t>
    </r>
  </si>
  <si>
    <r>
      <t xml:space="preserve">        </t>
    </r>
    <r>
      <rPr>
        <sz val="12"/>
        <rFont val="仿宋"/>
        <family val="3"/>
        <charset val="134"/>
      </rPr>
      <t>引进人才费用</t>
    </r>
  </si>
  <si>
    <r>
      <t xml:space="preserve">        </t>
    </r>
    <r>
      <rPr>
        <sz val="12"/>
        <rFont val="仿宋"/>
        <family val="3"/>
        <charset val="134"/>
      </rPr>
      <t>其他人力资源事务支出</t>
    </r>
  </si>
  <si>
    <r>
      <t xml:space="preserve">        </t>
    </r>
    <r>
      <rPr>
        <sz val="12"/>
        <rFont val="仿宋"/>
        <family val="3"/>
        <charset val="134"/>
      </rPr>
      <t>派驻派出机构</t>
    </r>
  </si>
  <si>
    <r>
      <t xml:space="preserve">    </t>
    </r>
    <r>
      <rPr>
        <sz val="12"/>
        <rFont val="仿宋"/>
        <family val="3"/>
        <charset val="134"/>
      </rPr>
      <t>商贸事务</t>
    </r>
  </si>
  <si>
    <r>
      <t xml:space="preserve">    </t>
    </r>
    <r>
      <rPr>
        <sz val="12"/>
        <rFont val="仿宋"/>
        <family val="3"/>
        <charset val="134"/>
      </rPr>
      <t>知识产权事务</t>
    </r>
  </si>
  <si>
    <r>
      <t xml:space="preserve">        </t>
    </r>
    <r>
      <rPr>
        <sz val="12"/>
        <rFont val="仿宋"/>
        <family val="3"/>
        <charset val="134"/>
      </rPr>
      <t>其他知识产权事务支出</t>
    </r>
  </si>
  <si>
    <r>
      <t xml:space="preserve">    </t>
    </r>
    <r>
      <rPr>
        <sz val="12"/>
        <rFont val="仿宋"/>
        <family val="3"/>
        <charset val="134"/>
      </rPr>
      <t>工商行政管理事务</t>
    </r>
  </si>
  <si>
    <r>
      <t xml:space="preserve">        </t>
    </r>
    <r>
      <rPr>
        <sz val="12"/>
        <rFont val="仿宋"/>
        <family val="3"/>
        <charset val="134"/>
      </rPr>
      <t>消费者权益保护</t>
    </r>
  </si>
  <si>
    <r>
      <t xml:space="preserve">        </t>
    </r>
    <r>
      <rPr>
        <sz val="12"/>
        <rFont val="仿宋"/>
        <family val="3"/>
        <charset val="134"/>
      </rPr>
      <t>其他工商行政管理事务支出</t>
    </r>
  </si>
  <si>
    <r>
      <t xml:space="preserve">    </t>
    </r>
    <r>
      <rPr>
        <sz val="12"/>
        <rFont val="仿宋"/>
        <family val="3"/>
        <charset val="134"/>
      </rPr>
      <t>民族事务</t>
    </r>
  </si>
  <si>
    <r>
      <t xml:space="preserve">    </t>
    </r>
    <r>
      <rPr>
        <sz val="12"/>
        <rFont val="仿宋"/>
        <family val="3"/>
        <charset val="134"/>
      </rPr>
      <t>宗教事务</t>
    </r>
  </si>
  <si>
    <r>
      <t xml:space="preserve">    </t>
    </r>
    <r>
      <rPr>
        <sz val="12"/>
        <rFont val="仿宋"/>
        <family val="3"/>
        <charset val="134"/>
      </rPr>
      <t>港澳台事务</t>
    </r>
  </si>
  <si>
    <r>
      <t xml:space="preserve">        </t>
    </r>
    <r>
      <rPr>
        <sz val="12"/>
        <rFont val="仿宋"/>
        <family val="3"/>
        <charset val="134"/>
      </rPr>
      <t>台湾事务</t>
    </r>
  </si>
  <si>
    <r>
      <t xml:space="preserve">        </t>
    </r>
    <r>
      <rPr>
        <sz val="12"/>
        <rFont val="仿宋"/>
        <family val="3"/>
        <charset val="134"/>
      </rPr>
      <t>华侨事务</t>
    </r>
  </si>
  <si>
    <r>
      <t xml:space="preserve">        </t>
    </r>
    <r>
      <rPr>
        <sz val="12"/>
        <rFont val="仿宋"/>
        <family val="3"/>
        <charset val="134"/>
      </rPr>
      <t>其他港澳台事务支出</t>
    </r>
  </si>
  <si>
    <r>
      <t xml:space="preserve">    </t>
    </r>
    <r>
      <rPr>
        <sz val="12"/>
        <rFont val="仿宋"/>
        <family val="3"/>
        <charset val="134"/>
      </rPr>
      <t>档案事务</t>
    </r>
  </si>
  <si>
    <r>
      <t xml:space="preserve">        </t>
    </r>
    <r>
      <rPr>
        <sz val="12"/>
        <rFont val="仿宋"/>
        <family val="3"/>
        <charset val="134"/>
      </rPr>
      <t>档案馆</t>
    </r>
  </si>
  <si>
    <r>
      <t xml:space="preserve">    </t>
    </r>
    <r>
      <rPr>
        <sz val="12"/>
        <rFont val="仿宋"/>
        <family val="3"/>
        <charset val="134"/>
      </rPr>
      <t>民主党派及工商联事务</t>
    </r>
  </si>
  <si>
    <r>
      <t xml:space="preserve">    </t>
    </r>
    <r>
      <rPr>
        <sz val="12"/>
        <rFont val="仿宋"/>
        <family val="3"/>
        <charset val="134"/>
      </rPr>
      <t>群众团体事务</t>
    </r>
  </si>
  <si>
    <r>
      <t xml:space="preserve">        </t>
    </r>
    <r>
      <rPr>
        <sz val="12"/>
        <rFont val="仿宋"/>
        <family val="3"/>
        <charset val="134"/>
      </rPr>
      <t>其他群众团体事务支出</t>
    </r>
  </si>
  <si>
    <r>
      <t xml:space="preserve">    </t>
    </r>
    <r>
      <rPr>
        <sz val="12"/>
        <rFont val="仿宋"/>
        <family val="3"/>
        <charset val="134"/>
      </rPr>
      <t>党委办公厅</t>
    </r>
    <r>
      <rPr>
        <sz val="12"/>
        <rFont val="Times New Roman"/>
        <family val="1"/>
      </rPr>
      <t>(</t>
    </r>
    <r>
      <rPr>
        <sz val="12"/>
        <rFont val="仿宋"/>
        <family val="3"/>
        <charset val="134"/>
      </rPr>
      <t>室</t>
    </r>
    <r>
      <rPr>
        <sz val="12"/>
        <rFont val="Times New Roman"/>
        <family val="1"/>
      </rPr>
      <t>)</t>
    </r>
    <r>
      <rPr>
        <sz val="12"/>
        <rFont val="仿宋"/>
        <family val="3"/>
        <charset val="134"/>
      </rPr>
      <t>及相关机构事务</t>
    </r>
  </si>
  <si>
    <r>
      <t xml:space="preserve">    </t>
    </r>
    <r>
      <rPr>
        <sz val="12"/>
        <rFont val="仿宋"/>
        <family val="3"/>
        <charset val="134"/>
      </rPr>
      <t>组织事务</t>
    </r>
  </si>
  <si>
    <r>
      <t xml:space="preserve">        </t>
    </r>
    <r>
      <rPr>
        <sz val="12"/>
        <rFont val="仿宋"/>
        <family val="3"/>
        <charset val="134"/>
      </rPr>
      <t>其他组织事务支出</t>
    </r>
  </si>
  <si>
    <r>
      <t xml:space="preserve">    </t>
    </r>
    <r>
      <rPr>
        <sz val="12"/>
        <rFont val="仿宋"/>
        <family val="3"/>
        <charset val="134"/>
      </rPr>
      <t>宣传事务</t>
    </r>
  </si>
  <si>
    <r>
      <t xml:space="preserve">        </t>
    </r>
    <r>
      <rPr>
        <sz val="12"/>
        <rFont val="仿宋"/>
        <family val="3"/>
        <charset val="134"/>
      </rPr>
      <t>其他宣传事务支出</t>
    </r>
  </si>
  <si>
    <r>
      <t xml:space="preserve">    </t>
    </r>
    <r>
      <rPr>
        <sz val="12"/>
        <rFont val="仿宋"/>
        <family val="3"/>
        <charset val="134"/>
      </rPr>
      <t>统战事务</t>
    </r>
  </si>
  <si>
    <r>
      <t xml:space="preserve">        </t>
    </r>
    <r>
      <rPr>
        <sz val="12"/>
        <rFont val="仿宋"/>
        <family val="3"/>
        <charset val="134"/>
      </rPr>
      <t>宗教事务</t>
    </r>
  </si>
  <si>
    <r>
      <t xml:space="preserve">    </t>
    </r>
    <r>
      <rPr>
        <sz val="12"/>
        <rFont val="仿宋"/>
        <family val="3"/>
        <charset val="134"/>
      </rPr>
      <t>其他共产党事务支出</t>
    </r>
  </si>
  <si>
    <r>
      <t xml:space="preserve">    </t>
    </r>
    <r>
      <rPr>
        <sz val="12"/>
        <rFont val="仿宋"/>
        <family val="3"/>
        <charset val="134"/>
      </rPr>
      <t>市场监督管理事务</t>
    </r>
  </si>
  <si>
    <r>
      <t xml:space="preserve">        </t>
    </r>
    <r>
      <rPr>
        <sz val="12"/>
        <rFont val="仿宋"/>
        <family val="3"/>
        <charset val="134"/>
      </rPr>
      <t>市场监督管理专项</t>
    </r>
  </si>
  <si>
    <r>
      <t xml:space="preserve">        </t>
    </r>
    <r>
      <rPr>
        <sz val="12"/>
        <rFont val="仿宋"/>
        <family val="3"/>
        <charset val="134"/>
      </rPr>
      <t>市场监管执法</t>
    </r>
  </si>
  <si>
    <r>
      <t xml:space="preserve">        </t>
    </r>
    <r>
      <rPr>
        <sz val="12"/>
        <rFont val="仿宋"/>
        <family val="3"/>
        <charset val="134"/>
      </rPr>
      <t>质量基础</t>
    </r>
  </si>
  <si>
    <r>
      <t xml:space="preserve">        </t>
    </r>
    <r>
      <rPr>
        <sz val="12"/>
        <rFont val="仿宋"/>
        <family val="3"/>
        <charset val="134"/>
      </rPr>
      <t>药品事务</t>
    </r>
  </si>
  <si>
    <r>
      <t xml:space="preserve">        </t>
    </r>
    <r>
      <rPr>
        <sz val="12"/>
        <rFont val="仿宋"/>
        <family val="3"/>
        <charset val="134"/>
      </rPr>
      <t>医疗器械事务</t>
    </r>
  </si>
  <si>
    <r>
      <t xml:space="preserve">        </t>
    </r>
    <r>
      <rPr>
        <sz val="12"/>
        <rFont val="仿宋"/>
        <family val="3"/>
        <charset val="134"/>
      </rPr>
      <t>化妆品事务</t>
    </r>
  </si>
  <si>
    <r>
      <t xml:space="preserve">        </t>
    </r>
    <r>
      <rPr>
        <sz val="12"/>
        <rFont val="仿宋"/>
        <family val="3"/>
        <charset val="134"/>
      </rPr>
      <t>质量安全监管</t>
    </r>
  </si>
  <si>
    <r>
      <t xml:space="preserve">        </t>
    </r>
    <r>
      <rPr>
        <sz val="12"/>
        <rFont val="仿宋"/>
        <family val="3"/>
        <charset val="134"/>
      </rPr>
      <t>其他市场监督管理事务</t>
    </r>
  </si>
  <si>
    <r>
      <rPr>
        <sz val="12"/>
        <rFont val="仿宋"/>
        <family val="3"/>
        <charset val="134"/>
      </rPr>
      <t>二、国防支出</t>
    </r>
  </si>
  <si>
    <r>
      <t xml:space="preserve">    </t>
    </r>
    <r>
      <rPr>
        <sz val="12"/>
        <rFont val="仿宋"/>
        <family val="3"/>
        <charset val="134"/>
      </rPr>
      <t>国防动员</t>
    </r>
  </si>
  <si>
    <r>
      <t xml:space="preserve">        </t>
    </r>
    <r>
      <rPr>
        <sz val="12"/>
        <rFont val="仿宋"/>
        <family val="3"/>
        <charset val="134"/>
      </rPr>
      <t>民兵</t>
    </r>
  </si>
  <si>
    <r>
      <rPr>
        <sz val="12"/>
        <rFont val="仿宋"/>
        <family val="3"/>
        <charset val="134"/>
      </rPr>
      <t>三、公共安全支出</t>
    </r>
  </si>
  <si>
    <r>
      <t xml:space="preserve">    </t>
    </r>
    <r>
      <rPr>
        <sz val="12"/>
        <rFont val="仿宋"/>
        <family val="3"/>
        <charset val="134"/>
      </rPr>
      <t>公安</t>
    </r>
  </si>
  <si>
    <r>
      <t xml:space="preserve">        </t>
    </r>
    <r>
      <rPr>
        <sz val="12"/>
        <rFont val="仿宋"/>
        <family val="3"/>
        <charset val="134"/>
      </rPr>
      <t>治安管理</t>
    </r>
  </si>
  <si>
    <r>
      <t xml:space="preserve">        </t>
    </r>
    <r>
      <rPr>
        <sz val="12"/>
        <rFont val="仿宋"/>
        <family val="3"/>
        <charset val="134"/>
      </rPr>
      <t>其他公安支出</t>
    </r>
  </si>
  <si>
    <r>
      <t xml:space="preserve">    </t>
    </r>
    <r>
      <rPr>
        <sz val="12"/>
        <rFont val="仿宋"/>
        <family val="3"/>
        <charset val="134"/>
      </rPr>
      <t>检察</t>
    </r>
  </si>
  <si>
    <r>
      <t xml:space="preserve">    </t>
    </r>
    <r>
      <rPr>
        <sz val="12"/>
        <rFont val="仿宋"/>
        <family val="3"/>
        <charset val="134"/>
      </rPr>
      <t>法院</t>
    </r>
  </si>
  <si>
    <r>
      <t xml:space="preserve">        “</t>
    </r>
    <r>
      <rPr>
        <sz val="12"/>
        <rFont val="仿宋"/>
        <family val="3"/>
        <charset val="134"/>
      </rPr>
      <t>两庭</t>
    </r>
    <r>
      <rPr>
        <sz val="12"/>
        <rFont val="Times New Roman"/>
        <family val="1"/>
      </rPr>
      <t>”</t>
    </r>
    <r>
      <rPr>
        <sz val="12"/>
        <rFont val="仿宋"/>
        <family val="3"/>
        <charset val="134"/>
      </rPr>
      <t>建设</t>
    </r>
  </si>
  <si>
    <r>
      <t xml:space="preserve">    </t>
    </r>
    <r>
      <rPr>
        <sz val="12"/>
        <rFont val="仿宋"/>
        <family val="3"/>
        <charset val="134"/>
      </rPr>
      <t>司法</t>
    </r>
  </si>
  <si>
    <r>
      <t xml:space="preserve">        </t>
    </r>
    <r>
      <rPr>
        <sz val="12"/>
        <rFont val="仿宋"/>
        <family val="3"/>
        <charset val="134"/>
      </rPr>
      <t>基层司法业务</t>
    </r>
  </si>
  <si>
    <r>
      <t xml:space="preserve">        </t>
    </r>
    <r>
      <rPr>
        <sz val="12"/>
        <rFont val="仿宋"/>
        <family val="3"/>
        <charset val="134"/>
      </rPr>
      <t>普法宣传</t>
    </r>
  </si>
  <si>
    <r>
      <t xml:space="preserve">        </t>
    </r>
    <r>
      <rPr>
        <sz val="12"/>
        <rFont val="仿宋"/>
        <family val="3"/>
        <charset val="134"/>
      </rPr>
      <t>法律援助</t>
    </r>
  </si>
  <si>
    <r>
      <t xml:space="preserve">        </t>
    </r>
    <r>
      <rPr>
        <sz val="12"/>
        <rFont val="仿宋"/>
        <family val="3"/>
        <charset val="134"/>
      </rPr>
      <t>社区矫正</t>
    </r>
  </si>
  <si>
    <r>
      <t xml:space="preserve">        </t>
    </r>
    <r>
      <rPr>
        <sz val="12"/>
        <rFont val="仿宋"/>
        <family val="3"/>
        <charset val="134"/>
      </rPr>
      <t>法制建设</t>
    </r>
  </si>
  <si>
    <r>
      <t xml:space="preserve">        </t>
    </r>
    <r>
      <rPr>
        <sz val="12"/>
        <rFont val="仿宋"/>
        <family val="3"/>
        <charset val="134"/>
      </rPr>
      <t>其他司法支出</t>
    </r>
  </si>
  <si>
    <r>
      <t xml:space="preserve">    </t>
    </r>
    <r>
      <rPr>
        <sz val="12"/>
        <rFont val="仿宋"/>
        <family val="3"/>
        <charset val="134"/>
      </rPr>
      <t>其他公共安全支出</t>
    </r>
  </si>
  <si>
    <r>
      <t xml:space="preserve">        </t>
    </r>
    <r>
      <rPr>
        <sz val="12"/>
        <rFont val="仿宋"/>
        <family val="3"/>
        <charset val="134"/>
      </rPr>
      <t>其他公共安全支出</t>
    </r>
  </si>
  <si>
    <r>
      <rPr>
        <sz val="12"/>
        <rFont val="仿宋"/>
        <family val="3"/>
        <charset val="134"/>
      </rPr>
      <t>四、教育支出</t>
    </r>
  </si>
  <si>
    <r>
      <t xml:space="preserve">    </t>
    </r>
    <r>
      <rPr>
        <sz val="12"/>
        <rFont val="仿宋"/>
        <family val="3"/>
        <charset val="134"/>
      </rPr>
      <t>教育管理事务</t>
    </r>
  </si>
  <si>
    <r>
      <t xml:space="preserve">        </t>
    </r>
    <r>
      <rPr>
        <sz val="12"/>
        <rFont val="仿宋"/>
        <family val="3"/>
        <charset val="134"/>
      </rPr>
      <t>其他教育管理事务支出</t>
    </r>
  </si>
  <si>
    <r>
      <t xml:space="preserve">    </t>
    </r>
    <r>
      <rPr>
        <sz val="12"/>
        <rFont val="仿宋"/>
        <family val="3"/>
        <charset val="134"/>
      </rPr>
      <t>普通教育</t>
    </r>
  </si>
  <si>
    <r>
      <t xml:space="preserve">        </t>
    </r>
    <r>
      <rPr>
        <sz val="12"/>
        <rFont val="仿宋"/>
        <family val="3"/>
        <charset val="134"/>
      </rPr>
      <t>学前教育</t>
    </r>
  </si>
  <si>
    <r>
      <t xml:space="preserve">        </t>
    </r>
    <r>
      <rPr>
        <sz val="12"/>
        <rFont val="仿宋"/>
        <family val="3"/>
        <charset val="134"/>
      </rPr>
      <t>小学教育</t>
    </r>
  </si>
  <si>
    <r>
      <t xml:space="preserve">        </t>
    </r>
    <r>
      <rPr>
        <sz val="12"/>
        <rFont val="仿宋"/>
        <family val="3"/>
        <charset val="134"/>
      </rPr>
      <t>初中教育</t>
    </r>
  </si>
  <si>
    <r>
      <t xml:space="preserve">        </t>
    </r>
    <r>
      <rPr>
        <sz val="12"/>
        <rFont val="仿宋"/>
        <family val="3"/>
        <charset val="134"/>
      </rPr>
      <t>高中教育</t>
    </r>
  </si>
  <si>
    <r>
      <t xml:space="preserve">        </t>
    </r>
    <r>
      <rPr>
        <sz val="12"/>
        <rFont val="仿宋"/>
        <family val="3"/>
        <charset val="134"/>
      </rPr>
      <t>其他普通教育支出</t>
    </r>
  </si>
  <si>
    <r>
      <t xml:space="preserve">    </t>
    </r>
    <r>
      <rPr>
        <sz val="12"/>
        <rFont val="仿宋"/>
        <family val="3"/>
        <charset val="134"/>
      </rPr>
      <t>职业教育</t>
    </r>
  </si>
  <si>
    <r>
      <t xml:space="preserve">        </t>
    </r>
    <r>
      <rPr>
        <sz val="12"/>
        <rFont val="仿宋"/>
        <family val="3"/>
        <charset val="134"/>
      </rPr>
      <t>中专教育</t>
    </r>
  </si>
  <si>
    <r>
      <t xml:space="preserve">        </t>
    </r>
    <r>
      <rPr>
        <sz val="12"/>
        <rFont val="仿宋"/>
        <family val="3"/>
        <charset val="134"/>
      </rPr>
      <t>其他职业教育支出</t>
    </r>
  </si>
  <si>
    <r>
      <t xml:space="preserve">    </t>
    </r>
    <r>
      <rPr>
        <sz val="12"/>
        <rFont val="仿宋"/>
        <family val="3"/>
        <charset val="134"/>
      </rPr>
      <t>成人教育</t>
    </r>
  </si>
  <si>
    <r>
      <t xml:space="preserve">        </t>
    </r>
    <r>
      <rPr>
        <sz val="12"/>
        <rFont val="仿宋"/>
        <family val="3"/>
        <charset val="134"/>
      </rPr>
      <t>其他成人教育支出</t>
    </r>
  </si>
  <si>
    <r>
      <t xml:space="preserve">    </t>
    </r>
    <r>
      <rPr>
        <sz val="12"/>
        <rFont val="仿宋"/>
        <family val="3"/>
        <charset val="134"/>
      </rPr>
      <t>特殊教育</t>
    </r>
  </si>
  <si>
    <r>
      <t xml:space="preserve">        </t>
    </r>
    <r>
      <rPr>
        <sz val="12"/>
        <rFont val="仿宋"/>
        <family val="3"/>
        <charset val="134"/>
      </rPr>
      <t>特殊学校教育</t>
    </r>
  </si>
  <si>
    <r>
      <t xml:space="preserve">        </t>
    </r>
    <r>
      <rPr>
        <sz val="12"/>
        <rFont val="仿宋"/>
        <family val="3"/>
        <charset val="134"/>
      </rPr>
      <t>其他特殊教育支出</t>
    </r>
  </si>
  <si>
    <r>
      <t xml:space="preserve">    </t>
    </r>
    <r>
      <rPr>
        <sz val="12"/>
        <rFont val="仿宋"/>
        <family val="3"/>
        <charset val="134"/>
      </rPr>
      <t>进修及培训</t>
    </r>
  </si>
  <si>
    <r>
      <t xml:space="preserve">        </t>
    </r>
    <r>
      <rPr>
        <sz val="12"/>
        <rFont val="仿宋"/>
        <family val="3"/>
        <charset val="134"/>
      </rPr>
      <t>教师进修</t>
    </r>
  </si>
  <si>
    <r>
      <t xml:space="preserve">        </t>
    </r>
    <r>
      <rPr>
        <sz val="12"/>
        <rFont val="仿宋"/>
        <family val="3"/>
        <charset val="134"/>
      </rPr>
      <t>干部教育</t>
    </r>
  </si>
  <si>
    <r>
      <t xml:space="preserve">    </t>
    </r>
    <r>
      <rPr>
        <sz val="12"/>
        <rFont val="仿宋"/>
        <family val="3"/>
        <charset val="134"/>
      </rPr>
      <t>教育费附加安排的支出</t>
    </r>
  </si>
  <si>
    <r>
      <t xml:space="preserve">        </t>
    </r>
    <r>
      <rPr>
        <sz val="12"/>
        <rFont val="仿宋"/>
        <family val="3"/>
        <charset val="134"/>
      </rPr>
      <t>农村中小学校舍建设</t>
    </r>
  </si>
  <si>
    <r>
      <t xml:space="preserve">        </t>
    </r>
    <r>
      <rPr>
        <sz val="12"/>
        <rFont val="仿宋"/>
        <family val="3"/>
        <charset val="134"/>
      </rPr>
      <t>农村中小学教学设施</t>
    </r>
  </si>
  <si>
    <r>
      <t xml:space="preserve">        </t>
    </r>
    <r>
      <rPr>
        <sz val="12"/>
        <rFont val="仿宋"/>
        <family val="3"/>
        <charset val="134"/>
      </rPr>
      <t>城市中小学教学设施</t>
    </r>
  </si>
  <si>
    <r>
      <t xml:space="preserve">        </t>
    </r>
    <r>
      <rPr>
        <sz val="12"/>
        <rFont val="仿宋"/>
        <family val="3"/>
        <charset val="134"/>
      </rPr>
      <t>其他教育费附加安排的支出</t>
    </r>
  </si>
  <si>
    <r>
      <t xml:space="preserve">    </t>
    </r>
    <r>
      <rPr>
        <sz val="12"/>
        <rFont val="仿宋"/>
        <family val="3"/>
        <charset val="134"/>
      </rPr>
      <t>其他教育支出</t>
    </r>
  </si>
  <si>
    <r>
      <t xml:space="preserve">        </t>
    </r>
    <r>
      <rPr>
        <sz val="12"/>
        <rFont val="仿宋"/>
        <family val="3"/>
        <charset val="134"/>
      </rPr>
      <t>其他教育支出</t>
    </r>
  </si>
  <si>
    <r>
      <rPr>
        <sz val="12"/>
        <rFont val="仿宋"/>
        <family val="3"/>
        <charset val="134"/>
      </rPr>
      <t>五、科学技术支出</t>
    </r>
  </si>
  <si>
    <r>
      <t xml:space="preserve">    </t>
    </r>
    <r>
      <rPr>
        <sz val="12"/>
        <rFont val="仿宋"/>
        <family val="3"/>
        <charset val="134"/>
      </rPr>
      <t>科学技术管理事务</t>
    </r>
  </si>
  <si>
    <r>
      <t xml:space="preserve">        </t>
    </r>
    <r>
      <rPr>
        <sz val="12"/>
        <rFont val="仿宋"/>
        <family val="3"/>
        <charset val="134"/>
      </rPr>
      <t>其他科学技术管理事务支出</t>
    </r>
  </si>
  <si>
    <r>
      <t xml:space="preserve">    </t>
    </r>
    <r>
      <rPr>
        <sz val="12"/>
        <rFont val="仿宋"/>
        <family val="3"/>
        <charset val="134"/>
      </rPr>
      <t>应用研究</t>
    </r>
  </si>
  <si>
    <r>
      <t xml:space="preserve">        </t>
    </r>
    <r>
      <rPr>
        <sz val="12"/>
        <rFont val="仿宋"/>
        <family val="3"/>
        <charset val="134"/>
      </rPr>
      <t>社会公益研究</t>
    </r>
  </si>
  <si>
    <r>
      <t xml:space="preserve">        </t>
    </r>
    <r>
      <rPr>
        <sz val="12"/>
        <rFont val="仿宋"/>
        <family val="3"/>
        <charset val="134"/>
      </rPr>
      <t>高技术研究</t>
    </r>
  </si>
  <si>
    <r>
      <t xml:space="preserve">    </t>
    </r>
    <r>
      <rPr>
        <sz val="12"/>
        <rFont val="仿宋"/>
        <family val="3"/>
        <charset val="134"/>
      </rPr>
      <t>技术研究与开发</t>
    </r>
  </si>
  <si>
    <r>
      <t xml:space="preserve">        </t>
    </r>
    <r>
      <rPr>
        <sz val="12"/>
        <rFont val="仿宋"/>
        <family val="3"/>
        <charset val="134"/>
      </rPr>
      <t>科技成果转化与扩散</t>
    </r>
  </si>
  <si>
    <r>
      <t xml:space="preserve">        </t>
    </r>
    <r>
      <rPr>
        <sz val="12"/>
        <rFont val="仿宋"/>
        <family val="3"/>
        <charset val="134"/>
      </rPr>
      <t>其他技术研究与开发支出</t>
    </r>
  </si>
  <si>
    <r>
      <t xml:space="preserve">    </t>
    </r>
    <r>
      <rPr>
        <sz val="12"/>
        <rFont val="仿宋"/>
        <family val="3"/>
        <charset val="134"/>
      </rPr>
      <t>科技条件与服务</t>
    </r>
  </si>
  <si>
    <r>
      <t xml:space="preserve">        </t>
    </r>
    <r>
      <rPr>
        <sz val="12"/>
        <rFont val="仿宋"/>
        <family val="3"/>
        <charset val="134"/>
      </rPr>
      <t>技术创新服务体系</t>
    </r>
  </si>
  <si>
    <r>
      <t xml:space="preserve">        </t>
    </r>
    <r>
      <rPr>
        <sz val="12"/>
        <rFont val="仿宋"/>
        <family val="3"/>
        <charset val="134"/>
      </rPr>
      <t>科技条件专项</t>
    </r>
  </si>
  <si>
    <r>
      <t xml:space="preserve">    </t>
    </r>
    <r>
      <rPr>
        <sz val="12"/>
        <rFont val="仿宋"/>
        <family val="3"/>
        <charset val="134"/>
      </rPr>
      <t>科学技术普及</t>
    </r>
  </si>
  <si>
    <r>
      <t xml:space="preserve">        </t>
    </r>
    <r>
      <rPr>
        <sz val="12"/>
        <rFont val="仿宋"/>
        <family val="3"/>
        <charset val="134"/>
      </rPr>
      <t>机构运行</t>
    </r>
  </si>
  <si>
    <r>
      <t xml:space="preserve">        </t>
    </r>
    <r>
      <rPr>
        <sz val="12"/>
        <rFont val="仿宋"/>
        <family val="3"/>
        <charset val="134"/>
      </rPr>
      <t>科普活动</t>
    </r>
  </si>
  <si>
    <r>
      <t xml:space="preserve">        </t>
    </r>
    <r>
      <rPr>
        <sz val="12"/>
        <rFont val="仿宋"/>
        <family val="3"/>
        <charset val="134"/>
      </rPr>
      <t>其他科学技术普及支出</t>
    </r>
  </si>
  <si>
    <r>
      <t xml:space="preserve">    </t>
    </r>
    <r>
      <rPr>
        <sz val="12"/>
        <rFont val="仿宋"/>
        <family val="3"/>
        <charset val="134"/>
      </rPr>
      <t>科技重大项目</t>
    </r>
  </si>
  <si>
    <r>
      <t xml:space="preserve">        </t>
    </r>
    <r>
      <rPr>
        <sz val="12"/>
        <rFont val="仿宋"/>
        <family val="3"/>
        <charset val="134"/>
      </rPr>
      <t>科技重大专项</t>
    </r>
  </si>
  <si>
    <r>
      <t xml:space="preserve">    </t>
    </r>
    <r>
      <rPr>
        <sz val="12"/>
        <rFont val="仿宋"/>
        <family val="3"/>
        <charset val="134"/>
      </rPr>
      <t>其他科学技术支出</t>
    </r>
  </si>
  <si>
    <r>
      <t xml:space="preserve">        </t>
    </r>
    <r>
      <rPr>
        <sz val="12"/>
        <rFont val="仿宋"/>
        <family val="3"/>
        <charset val="134"/>
      </rPr>
      <t>其他科学技术支出</t>
    </r>
  </si>
  <si>
    <r>
      <rPr>
        <sz val="12"/>
        <rFont val="仿宋"/>
        <family val="3"/>
        <charset val="134"/>
      </rPr>
      <t>六、文化旅游体育与传媒支出</t>
    </r>
  </si>
  <si>
    <r>
      <t xml:space="preserve">    </t>
    </r>
    <r>
      <rPr>
        <sz val="12"/>
        <rFont val="仿宋"/>
        <family val="3"/>
        <charset val="134"/>
      </rPr>
      <t>文化和旅游</t>
    </r>
  </si>
  <si>
    <r>
      <t xml:space="preserve">        </t>
    </r>
    <r>
      <rPr>
        <sz val="12"/>
        <rFont val="仿宋"/>
        <family val="3"/>
        <charset val="134"/>
      </rPr>
      <t>图书馆</t>
    </r>
  </si>
  <si>
    <r>
      <t xml:space="preserve">        </t>
    </r>
    <r>
      <rPr>
        <sz val="12"/>
        <rFont val="仿宋"/>
        <family val="3"/>
        <charset val="134"/>
      </rPr>
      <t>文化活动</t>
    </r>
  </si>
  <si>
    <r>
      <t xml:space="preserve">        </t>
    </r>
    <r>
      <rPr>
        <sz val="12"/>
        <rFont val="仿宋"/>
        <family val="3"/>
        <charset val="134"/>
      </rPr>
      <t>群众文化</t>
    </r>
  </si>
  <si>
    <r>
      <t xml:space="preserve">        </t>
    </r>
    <r>
      <rPr>
        <sz val="12"/>
        <rFont val="仿宋"/>
        <family val="3"/>
        <charset val="134"/>
      </rPr>
      <t>文化创作与保护</t>
    </r>
  </si>
  <si>
    <r>
      <t xml:space="preserve">        </t>
    </r>
    <r>
      <rPr>
        <sz val="12"/>
        <rFont val="仿宋"/>
        <family val="3"/>
        <charset val="134"/>
      </rPr>
      <t>文化和旅游市场管理</t>
    </r>
  </si>
  <si>
    <r>
      <t xml:space="preserve">        </t>
    </r>
    <r>
      <rPr>
        <sz val="12"/>
        <rFont val="仿宋"/>
        <family val="3"/>
        <charset val="134"/>
      </rPr>
      <t>旅游宣传</t>
    </r>
  </si>
  <si>
    <r>
      <t xml:space="preserve">        </t>
    </r>
    <r>
      <rPr>
        <sz val="12"/>
        <rFont val="仿宋"/>
        <family val="3"/>
        <charset val="134"/>
      </rPr>
      <t>其他文化和旅游支出</t>
    </r>
  </si>
  <si>
    <r>
      <t xml:space="preserve">    </t>
    </r>
    <r>
      <rPr>
        <sz val="12"/>
        <rFont val="仿宋"/>
        <family val="3"/>
        <charset val="134"/>
      </rPr>
      <t>文物</t>
    </r>
  </si>
  <si>
    <r>
      <t xml:space="preserve">        </t>
    </r>
    <r>
      <rPr>
        <sz val="12"/>
        <rFont val="仿宋"/>
        <family val="3"/>
        <charset val="134"/>
      </rPr>
      <t>文物保护</t>
    </r>
  </si>
  <si>
    <r>
      <t xml:space="preserve">        </t>
    </r>
    <r>
      <rPr>
        <sz val="12"/>
        <rFont val="仿宋"/>
        <family val="3"/>
        <charset val="134"/>
      </rPr>
      <t>博物馆</t>
    </r>
  </si>
  <si>
    <r>
      <t xml:space="preserve">    </t>
    </r>
    <r>
      <rPr>
        <sz val="12"/>
        <rFont val="仿宋"/>
        <family val="3"/>
        <charset val="134"/>
      </rPr>
      <t>体育</t>
    </r>
  </si>
  <si>
    <r>
      <t xml:space="preserve">        </t>
    </r>
    <r>
      <rPr>
        <sz val="12"/>
        <rFont val="仿宋"/>
        <family val="3"/>
        <charset val="134"/>
      </rPr>
      <t>体育竞赛</t>
    </r>
  </si>
  <si>
    <r>
      <t xml:space="preserve">        </t>
    </r>
    <r>
      <rPr>
        <sz val="12"/>
        <rFont val="仿宋"/>
        <family val="3"/>
        <charset val="134"/>
      </rPr>
      <t>群众体育</t>
    </r>
  </si>
  <si>
    <r>
      <t xml:space="preserve">        </t>
    </r>
    <r>
      <rPr>
        <sz val="12"/>
        <rFont val="仿宋"/>
        <family val="3"/>
        <charset val="134"/>
      </rPr>
      <t>其他体育支出</t>
    </r>
  </si>
  <si>
    <r>
      <t xml:space="preserve">    </t>
    </r>
    <r>
      <rPr>
        <sz val="12"/>
        <rFont val="仿宋"/>
        <family val="3"/>
        <charset val="134"/>
      </rPr>
      <t>新闻出版广播影视</t>
    </r>
  </si>
  <si>
    <r>
      <t xml:space="preserve">        </t>
    </r>
    <r>
      <rPr>
        <sz val="12"/>
        <rFont val="仿宋"/>
        <family val="3"/>
        <charset val="134"/>
      </rPr>
      <t>其他新闻出版广播影视支出</t>
    </r>
  </si>
  <si>
    <r>
      <t xml:space="preserve">    </t>
    </r>
    <r>
      <rPr>
        <sz val="12"/>
        <rFont val="仿宋"/>
        <family val="3"/>
        <charset val="134"/>
      </rPr>
      <t>新闻出版电影</t>
    </r>
  </si>
  <si>
    <r>
      <t xml:space="preserve">        </t>
    </r>
    <r>
      <rPr>
        <sz val="12"/>
        <rFont val="仿宋"/>
        <family val="3"/>
        <charset val="134"/>
      </rPr>
      <t>其他新闻出版电影支出</t>
    </r>
  </si>
  <si>
    <r>
      <t xml:space="preserve">    </t>
    </r>
    <r>
      <rPr>
        <sz val="12"/>
        <rFont val="仿宋"/>
        <family val="3"/>
        <charset val="134"/>
      </rPr>
      <t>广播电视</t>
    </r>
  </si>
  <si>
    <r>
      <t xml:space="preserve">        </t>
    </r>
    <r>
      <rPr>
        <sz val="12"/>
        <rFont val="仿宋"/>
        <family val="3"/>
        <charset val="134"/>
      </rPr>
      <t>其他广播电视支出</t>
    </r>
  </si>
  <si>
    <r>
      <t xml:space="preserve">    </t>
    </r>
    <r>
      <rPr>
        <sz val="12"/>
        <rFont val="仿宋"/>
        <family val="3"/>
        <charset val="134"/>
      </rPr>
      <t>其他文化体育与传媒支出</t>
    </r>
  </si>
  <si>
    <r>
      <t xml:space="preserve">        </t>
    </r>
    <r>
      <rPr>
        <sz val="12"/>
        <rFont val="仿宋"/>
        <family val="3"/>
        <charset val="134"/>
      </rPr>
      <t>宣传文化发展专项支出</t>
    </r>
  </si>
  <si>
    <r>
      <t xml:space="preserve">        </t>
    </r>
    <r>
      <rPr>
        <sz val="12"/>
        <rFont val="仿宋"/>
        <family val="3"/>
        <charset val="134"/>
      </rPr>
      <t>文化产业发展专项支出</t>
    </r>
  </si>
  <si>
    <r>
      <t xml:space="preserve">        </t>
    </r>
    <r>
      <rPr>
        <sz val="12"/>
        <rFont val="仿宋"/>
        <family val="3"/>
        <charset val="134"/>
      </rPr>
      <t>其他文化体育与传媒支出</t>
    </r>
  </si>
  <si>
    <r>
      <rPr>
        <sz val="12"/>
        <rFont val="仿宋"/>
        <family val="3"/>
        <charset val="134"/>
      </rPr>
      <t>七、社会保障和就业支出</t>
    </r>
  </si>
  <si>
    <r>
      <t xml:space="preserve">    </t>
    </r>
    <r>
      <rPr>
        <sz val="12"/>
        <rFont val="仿宋"/>
        <family val="3"/>
        <charset val="134"/>
      </rPr>
      <t>人力资源和社会保障管理事务</t>
    </r>
  </si>
  <si>
    <r>
      <t xml:space="preserve">        </t>
    </r>
    <r>
      <rPr>
        <sz val="12"/>
        <rFont val="仿宋"/>
        <family val="3"/>
        <charset val="134"/>
      </rPr>
      <t>劳动保障监察</t>
    </r>
  </si>
  <si>
    <r>
      <t xml:space="preserve">        </t>
    </r>
    <r>
      <rPr>
        <sz val="12"/>
        <rFont val="仿宋"/>
        <family val="3"/>
        <charset val="134"/>
      </rPr>
      <t>就业管理事务</t>
    </r>
  </si>
  <si>
    <r>
      <t xml:space="preserve">        </t>
    </r>
    <r>
      <rPr>
        <sz val="12"/>
        <rFont val="仿宋"/>
        <family val="3"/>
        <charset val="134"/>
      </rPr>
      <t>社会保险业务管理事务</t>
    </r>
  </si>
  <si>
    <r>
      <t xml:space="preserve">        </t>
    </r>
    <r>
      <rPr>
        <sz val="12"/>
        <rFont val="仿宋"/>
        <family val="3"/>
        <charset val="134"/>
      </rPr>
      <t>社会保险经办机构</t>
    </r>
  </si>
  <si>
    <r>
      <t xml:space="preserve">        </t>
    </r>
    <r>
      <rPr>
        <sz val="12"/>
        <rFont val="仿宋"/>
        <family val="3"/>
        <charset val="134"/>
      </rPr>
      <t>劳动人事争议调解仲裁</t>
    </r>
  </si>
  <si>
    <r>
      <t xml:space="preserve">    </t>
    </r>
    <r>
      <rPr>
        <sz val="12"/>
        <rFont val="仿宋"/>
        <family val="3"/>
        <charset val="134"/>
      </rPr>
      <t>民政管理事务</t>
    </r>
  </si>
  <si>
    <r>
      <t xml:space="preserve">        </t>
    </r>
    <r>
      <rPr>
        <sz val="12"/>
        <rFont val="仿宋"/>
        <family val="3"/>
        <charset val="134"/>
      </rPr>
      <t>拥军优属</t>
    </r>
  </si>
  <si>
    <r>
      <t xml:space="preserve">        </t>
    </r>
    <r>
      <rPr>
        <sz val="12"/>
        <rFont val="仿宋"/>
        <family val="3"/>
        <charset val="134"/>
      </rPr>
      <t>老龄事务</t>
    </r>
  </si>
  <si>
    <r>
      <t xml:space="preserve">        </t>
    </r>
    <r>
      <rPr>
        <sz val="12"/>
        <rFont val="仿宋"/>
        <family val="3"/>
        <charset val="134"/>
      </rPr>
      <t>行政区划和地名管理</t>
    </r>
  </si>
  <si>
    <r>
      <t xml:space="preserve">        </t>
    </r>
    <r>
      <rPr>
        <sz val="12"/>
        <rFont val="仿宋"/>
        <family val="3"/>
        <charset val="134"/>
      </rPr>
      <t>基层政权和社区建设</t>
    </r>
  </si>
  <si>
    <r>
      <t xml:space="preserve">        </t>
    </r>
    <r>
      <rPr>
        <sz val="12"/>
        <rFont val="仿宋"/>
        <family val="3"/>
        <charset val="134"/>
      </rPr>
      <t>其他民政管理事务支出</t>
    </r>
  </si>
  <si>
    <r>
      <t xml:space="preserve">    </t>
    </r>
    <r>
      <rPr>
        <sz val="12"/>
        <rFont val="仿宋"/>
        <family val="3"/>
        <charset val="134"/>
      </rPr>
      <t>行政事业单位离退休</t>
    </r>
  </si>
  <si>
    <r>
      <t xml:space="preserve">        </t>
    </r>
    <r>
      <rPr>
        <sz val="12"/>
        <rFont val="仿宋"/>
        <family val="3"/>
        <charset val="134"/>
      </rPr>
      <t>归口管理的行政单位离退休</t>
    </r>
  </si>
  <si>
    <r>
      <t xml:space="preserve">        </t>
    </r>
    <r>
      <rPr>
        <sz val="12"/>
        <rFont val="仿宋"/>
        <family val="3"/>
        <charset val="134"/>
      </rPr>
      <t>事业单位离退休</t>
    </r>
  </si>
  <si>
    <r>
      <t xml:space="preserve">        </t>
    </r>
    <r>
      <rPr>
        <sz val="12"/>
        <rFont val="仿宋"/>
        <family val="3"/>
        <charset val="134"/>
      </rPr>
      <t>离退休人员管理机构</t>
    </r>
  </si>
  <si>
    <r>
      <t xml:space="preserve">        </t>
    </r>
    <r>
      <rPr>
        <sz val="12"/>
        <rFont val="仿宋"/>
        <family val="3"/>
        <charset val="134"/>
      </rPr>
      <t>未归口管理的行政单位离退休</t>
    </r>
  </si>
  <si>
    <r>
      <t xml:space="preserve">        </t>
    </r>
    <r>
      <rPr>
        <sz val="12"/>
        <rFont val="仿宋"/>
        <family val="3"/>
        <charset val="134"/>
      </rPr>
      <t>机关事业单位基本养老保险缴费支出</t>
    </r>
  </si>
  <si>
    <r>
      <t xml:space="preserve">        </t>
    </r>
    <r>
      <rPr>
        <sz val="12"/>
        <rFont val="仿宋"/>
        <family val="3"/>
        <charset val="134"/>
      </rPr>
      <t>机关事业单位职业年金缴费支出</t>
    </r>
  </si>
  <si>
    <r>
      <t xml:space="preserve">        </t>
    </r>
    <r>
      <rPr>
        <sz val="12"/>
        <rFont val="仿宋"/>
        <family val="3"/>
        <charset val="134"/>
      </rPr>
      <t>对机关事业单位基本养老保险基金的补助</t>
    </r>
  </si>
  <si>
    <r>
      <t xml:space="preserve">        </t>
    </r>
    <r>
      <rPr>
        <sz val="12"/>
        <rFont val="仿宋"/>
        <family val="3"/>
        <charset val="134"/>
      </rPr>
      <t>其他行政事业单位离退休支出</t>
    </r>
  </si>
  <si>
    <r>
      <t xml:space="preserve">    </t>
    </r>
    <r>
      <rPr>
        <sz val="12"/>
        <rFont val="仿宋"/>
        <family val="3"/>
        <charset val="134"/>
      </rPr>
      <t>就业补助</t>
    </r>
  </si>
  <si>
    <r>
      <t xml:space="preserve">        </t>
    </r>
    <r>
      <rPr>
        <sz val="12"/>
        <rFont val="仿宋"/>
        <family val="3"/>
        <charset val="134"/>
      </rPr>
      <t>就业创业服务补贴</t>
    </r>
  </si>
  <si>
    <r>
      <t xml:space="preserve">        </t>
    </r>
    <r>
      <rPr>
        <sz val="12"/>
        <rFont val="仿宋"/>
        <family val="3"/>
        <charset val="134"/>
      </rPr>
      <t>职业培训补贴</t>
    </r>
  </si>
  <si>
    <r>
      <t xml:space="preserve">        </t>
    </r>
    <r>
      <rPr>
        <sz val="12"/>
        <rFont val="仿宋"/>
        <family val="3"/>
        <charset val="134"/>
      </rPr>
      <t>社会保险补贴</t>
    </r>
  </si>
  <si>
    <r>
      <t xml:space="preserve">        </t>
    </r>
    <r>
      <rPr>
        <sz val="12"/>
        <rFont val="仿宋"/>
        <family val="3"/>
        <charset val="134"/>
      </rPr>
      <t>公益性岗位补贴</t>
    </r>
  </si>
  <si>
    <r>
      <t xml:space="preserve">        </t>
    </r>
    <r>
      <rPr>
        <sz val="12"/>
        <rFont val="仿宋"/>
        <family val="3"/>
        <charset val="134"/>
      </rPr>
      <t>就业见习补贴</t>
    </r>
  </si>
  <si>
    <r>
      <t xml:space="preserve">        </t>
    </r>
    <r>
      <rPr>
        <sz val="12"/>
        <rFont val="仿宋"/>
        <family val="3"/>
        <charset val="134"/>
      </rPr>
      <t>高技能人才培养补助</t>
    </r>
  </si>
  <si>
    <r>
      <t xml:space="preserve">        </t>
    </r>
    <r>
      <rPr>
        <sz val="12"/>
        <rFont val="仿宋"/>
        <family val="3"/>
        <charset val="134"/>
      </rPr>
      <t>其他就业补助支出</t>
    </r>
  </si>
  <si>
    <r>
      <t xml:space="preserve">    </t>
    </r>
    <r>
      <rPr>
        <sz val="12"/>
        <rFont val="仿宋"/>
        <family val="3"/>
        <charset val="134"/>
      </rPr>
      <t>抚恤</t>
    </r>
  </si>
  <si>
    <r>
      <t xml:space="preserve">        </t>
    </r>
    <r>
      <rPr>
        <sz val="12"/>
        <rFont val="仿宋"/>
        <family val="3"/>
        <charset val="134"/>
      </rPr>
      <t>死亡抚恤</t>
    </r>
  </si>
  <si>
    <r>
      <t xml:space="preserve">        </t>
    </r>
    <r>
      <rPr>
        <sz val="12"/>
        <rFont val="仿宋"/>
        <family val="3"/>
        <charset val="134"/>
      </rPr>
      <t>伤残抚恤</t>
    </r>
  </si>
  <si>
    <r>
      <t xml:space="preserve">        </t>
    </r>
    <r>
      <rPr>
        <sz val="12"/>
        <rFont val="仿宋"/>
        <family val="3"/>
        <charset val="134"/>
      </rPr>
      <t>在乡复员、退伍军人生活补助</t>
    </r>
  </si>
  <si>
    <r>
      <t xml:space="preserve">        </t>
    </r>
    <r>
      <rPr>
        <sz val="12"/>
        <rFont val="仿宋"/>
        <family val="3"/>
        <charset val="134"/>
      </rPr>
      <t>义务兵优待</t>
    </r>
  </si>
  <si>
    <r>
      <t xml:space="preserve">        </t>
    </r>
    <r>
      <rPr>
        <sz val="12"/>
        <rFont val="仿宋"/>
        <family val="3"/>
        <charset val="134"/>
      </rPr>
      <t>农村籍退役士兵老年生活补助</t>
    </r>
  </si>
  <si>
    <r>
      <t xml:space="preserve">        </t>
    </r>
    <r>
      <rPr>
        <sz val="12"/>
        <rFont val="仿宋"/>
        <family val="3"/>
        <charset val="134"/>
      </rPr>
      <t>其他优抚支出</t>
    </r>
  </si>
  <si>
    <r>
      <t xml:space="preserve">    </t>
    </r>
    <r>
      <rPr>
        <sz val="12"/>
        <rFont val="仿宋"/>
        <family val="3"/>
        <charset val="134"/>
      </rPr>
      <t>退役安置</t>
    </r>
  </si>
  <si>
    <r>
      <t xml:space="preserve">        </t>
    </r>
    <r>
      <rPr>
        <sz val="12"/>
        <rFont val="仿宋"/>
        <family val="3"/>
        <charset val="134"/>
      </rPr>
      <t>退役士兵安置</t>
    </r>
  </si>
  <si>
    <r>
      <t xml:space="preserve">        </t>
    </r>
    <r>
      <rPr>
        <sz val="12"/>
        <rFont val="仿宋"/>
        <family val="3"/>
        <charset val="134"/>
      </rPr>
      <t>军队移交政府的离退休人员安置</t>
    </r>
  </si>
  <si>
    <r>
      <t xml:space="preserve">        </t>
    </r>
    <r>
      <rPr>
        <sz val="12"/>
        <rFont val="仿宋"/>
        <family val="3"/>
        <charset val="134"/>
      </rPr>
      <t>军队移交政府离退休干部管理机构</t>
    </r>
  </si>
  <si>
    <r>
      <t xml:space="preserve">        </t>
    </r>
    <r>
      <rPr>
        <sz val="12"/>
        <rFont val="仿宋"/>
        <family val="3"/>
        <charset val="134"/>
      </rPr>
      <t>其他退役安置支出</t>
    </r>
  </si>
  <si>
    <r>
      <t xml:space="preserve">    </t>
    </r>
    <r>
      <rPr>
        <sz val="12"/>
        <rFont val="仿宋"/>
        <family val="3"/>
        <charset val="134"/>
      </rPr>
      <t>社会福利</t>
    </r>
  </si>
  <si>
    <r>
      <t xml:space="preserve">        </t>
    </r>
    <r>
      <rPr>
        <sz val="12"/>
        <rFont val="仿宋"/>
        <family val="3"/>
        <charset val="134"/>
      </rPr>
      <t>儿童福利</t>
    </r>
  </si>
  <si>
    <r>
      <t xml:space="preserve">        </t>
    </r>
    <r>
      <rPr>
        <sz val="12"/>
        <rFont val="仿宋"/>
        <family val="3"/>
        <charset val="134"/>
      </rPr>
      <t>老年福利</t>
    </r>
  </si>
  <si>
    <r>
      <t xml:space="preserve">        </t>
    </r>
    <r>
      <rPr>
        <sz val="12"/>
        <rFont val="仿宋"/>
        <family val="3"/>
        <charset val="134"/>
      </rPr>
      <t>殡葬</t>
    </r>
  </si>
  <si>
    <r>
      <t xml:space="preserve">        </t>
    </r>
    <r>
      <rPr>
        <sz val="12"/>
        <rFont val="仿宋"/>
        <family val="3"/>
        <charset val="134"/>
      </rPr>
      <t>社会福利事业单位</t>
    </r>
  </si>
  <si>
    <r>
      <t xml:space="preserve">    </t>
    </r>
    <r>
      <rPr>
        <sz val="12"/>
        <rFont val="仿宋"/>
        <family val="3"/>
        <charset val="134"/>
      </rPr>
      <t>残疾人事业</t>
    </r>
  </si>
  <si>
    <r>
      <t xml:space="preserve">        </t>
    </r>
    <r>
      <rPr>
        <sz val="12"/>
        <rFont val="仿宋"/>
        <family val="3"/>
        <charset val="134"/>
      </rPr>
      <t>残疾人康复</t>
    </r>
  </si>
  <si>
    <r>
      <t xml:space="preserve">        </t>
    </r>
    <r>
      <rPr>
        <sz val="12"/>
        <rFont val="仿宋"/>
        <family val="3"/>
        <charset val="134"/>
      </rPr>
      <t>残疾人就业和扶贫</t>
    </r>
  </si>
  <si>
    <r>
      <t xml:space="preserve">        </t>
    </r>
    <r>
      <rPr>
        <sz val="12"/>
        <rFont val="仿宋"/>
        <family val="3"/>
        <charset val="134"/>
      </rPr>
      <t>残疾人生活和护理补贴</t>
    </r>
  </si>
  <si>
    <r>
      <t xml:space="preserve">        </t>
    </r>
    <r>
      <rPr>
        <sz val="12"/>
        <rFont val="仿宋"/>
        <family val="3"/>
        <charset val="134"/>
      </rPr>
      <t>其他残疾人事业支出</t>
    </r>
  </si>
  <si>
    <r>
      <t xml:space="preserve">    </t>
    </r>
    <r>
      <rPr>
        <sz val="12"/>
        <rFont val="仿宋"/>
        <family val="3"/>
        <charset val="134"/>
      </rPr>
      <t>自然灾害生活救助</t>
    </r>
  </si>
  <si>
    <r>
      <t xml:space="preserve">        </t>
    </r>
    <r>
      <rPr>
        <sz val="12"/>
        <rFont val="仿宋"/>
        <family val="3"/>
        <charset val="134"/>
      </rPr>
      <t>中央自然灾害生活补助</t>
    </r>
  </si>
  <si>
    <r>
      <t xml:space="preserve">    </t>
    </r>
    <r>
      <rPr>
        <sz val="12"/>
        <rFont val="仿宋"/>
        <family val="3"/>
        <charset val="134"/>
      </rPr>
      <t>红十字事业</t>
    </r>
  </si>
  <si>
    <r>
      <t xml:space="preserve">    </t>
    </r>
    <r>
      <rPr>
        <sz val="12"/>
        <rFont val="仿宋"/>
        <family val="3"/>
        <charset val="134"/>
      </rPr>
      <t>最低生活保障</t>
    </r>
  </si>
  <si>
    <r>
      <t xml:space="preserve">        </t>
    </r>
    <r>
      <rPr>
        <sz val="12"/>
        <rFont val="仿宋"/>
        <family val="3"/>
        <charset val="134"/>
      </rPr>
      <t>城市最低生活保障金支出</t>
    </r>
  </si>
  <si>
    <r>
      <t xml:space="preserve">    </t>
    </r>
    <r>
      <rPr>
        <sz val="12"/>
        <rFont val="仿宋"/>
        <family val="3"/>
        <charset val="134"/>
      </rPr>
      <t>临时救助</t>
    </r>
  </si>
  <si>
    <r>
      <t xml:space="preserve">        </t>
    </r>
    <r>
      <rPr>
        <sz val="12"/>
        <rFont val="仿宋"/>
        <family val="3"/>
        <charset val="134"/>
      </rPr>
      <t>临时救助支出</t>
    </r>
  </si>
  <si>
    <r>
      <t xml:space="preserve">    </t>
    </r>
    <r>
      <rPr>
        <sz val="12"/>
        <rFont val="仿宋"/>
        <family val="3"/>
        <charset val="134"/>
      </rPr>
      <t>特困人员救助供养</t>
    </r>
  </si>
  <si>
    <r>
      <t xml:space="preserve">        </t>
    </r>
    <r>
      <rPr>
        <sz val="12"/>
        <rFont val="仿宋"/>
        <family val="3"/>
        <charset val="134"/>
      </rPr>
      <t>城市特困人员救助供养支出</t>
    </r>
  </si>
  <si>
    <r>
      <t xml:space="preserve">    </t>
    </r>
    <r>
      <rPr>
        <sz val="12"/>
        <rFont val="仿宋"/>
        <family val="3"/>
        <charset val="134"/>
      </rPr>
      <t>其他生活救助</t>
    </r>
  </si>
  <si>
    <r>
      <t xml:space="preserve">        </t>
    </r>
    <r>
      <rPr>
        <sz val="12"/>
        <rFont val="仿宋"/>
        <family val="3"/>
        <charset val="134"/>
      </rPr>
      <t>其他城市生活救助</t>
    </r>
  </si>
  <si>
    <r>
      <t xml:space="preserve">        </t>
    </r>
    <r>
      <rPr>
        <sz val="12"/>
        <rFont val="仿宋"/>
        <family val="3"/>
        <charset val="134"/>
      </rPr>
      <t>其他农村生活救助</t>
    </r>
  </si>
  <si>
    <r>
      <t xml:space="preserve">    </t>
    </r>
    <r>
      <rPr>
        <sz val="12"/>
        <rFont val="仿宋"/>
        <family val="3"/>
        <charset val="134"/>
      </rPr>
      <t>财政对基本养老保险基金的补助</t>
    </r>
  </si>
  <si>
    <r>
      <t xml:space="preserve">        </t>
    </r>
    <r>
      <rPr>
        <sz val="12"/>
        <rFont val="仿宋"/>
        <family val="3"/>
        <charset val="134"/>
      </rPr>
      <t>财政对企业职工基本养老保险基金的补助</t>
    </r>
  </si>
  <si>
    <r>
      <t xml:space="preserve">        </t>
    </r>
    <r>
      <rPr>
        <sz val="12"/>
        <rFont val="仿宋"/>
        <family val="3"/>
        <charset val="134"/>
      </rPr>
      <t>财政对城乡居民基本养老保险基金的补助</t>
    </r>
  </si>
  <si>
    <r>
      <t xml:space="preserve">    </t>
    </r>
    <r>
      <rPr>
        <sz val="12"/>
        <rFont val="仿宋"/>
        <family val="3"/>
        <charset val="134"/>
      </rPr>
      <t>财政对其他社会保险基金的补助</t>
    </r>
  </si>
  <si>
    <r>
      <t xml:space="preserve">        </t>
    </r>
    <r>
      <rPr>
        <sz val="12"/>
        <rFont val="仿宋"/>
        <family val="3"/>
        <charset val="134"/>
      </rPr>
      <t>财政对生育保险基金的补助</t>
    </r>
  </si>
  <si>
    <r>
      <t xml:space="preserve">    </t>
    </r>
    <r>
      <rPr>
        <sz val="12"/>
        <rFont val="仿宋"/>
        <family val="3"/>
        <charset val="134"/>
      </rPr>
      <t>退役军人管理事务</t>
    </r>
  </si>
  <si>
    <r>
      <t xml:space="preserve">    </t>
    </r>
    <r>
      <rPr>
        <sz val="12"/>
        <rFont val="仿宋"/>
        <family val="3"/>
        <charset val="134"/>
      </rPr>
      <t>其他社会保障和就业支出</t>
    </r>
  </si>
  <si>
    <r>
      <t xml:space="preserve">        </t>
    </r>
    <r>
      <rPr>
        <sz val="12"/>
        <rFont val="仿宋"/>
        <family val="3"/>
        <charset val="134"/>
      </rPr>
      <t>其他社会保障和就业支出</t>
    </r>
  </si>
  <si>
    <r>
      <rPr>
        <sz val="12"/>
        <rFont val="仿宋"/>
        <family val="3"/>
        <charset val="134"/>
      </rPr>
      <t>八、卫生健康支出</t>
    </r>
  </si>
  <si>
    <r>
      <t xml:space="preserve">    </t>
    </r>
    <r>
      <rPr>
        <sz val="12"/>
        <rFont val="仿宋"/>
        <family val="3"/>
        <charset val="134"/>
      </rPr>
      <t>卫生健康管理事务</t>
    </r>
  </si>
  <si>
    <r>
      <t xml:space="preserve">        </t>
    </r>
    <r>
      <rPr>
        <sz val="12"/>
        <rFont val="仿宋"/>
        <family val="3"/>
        <charset val="134"/>
      </rPr>
      <t>其他卫生健康管理事务支出</t>
    </r>
  </si>
  <si>
    <r>
      <t xml:space="preserve">    </t>
    </r>
    <r>
      <rPr>
        <sz val="12"/>
        <rFont val="仿宋"/>
        <family val="3"/>
        <charset val="134"/>
      </rPr>
      <t>基层医疗卫生机构</t>
    </r>
  </si>
  <si>
    <r>
      <t xml:space="preserve">        </t>
    </r>
    <r>
      <rPr>
        <sz val="12"/>
        <rFont val="仿宋"/>
        <family val="3"/>
        <charset val="134"/>
      </rPr>
      <t>城市社区卫生机构</t>
    </r>
  </si>
  <si>
    <r>
      <t xml:space="preserve">        </t>
    </r>
    <r>
      <rPr>
        <sz val="12"/>
        <rFont val="仿宋"/>
        <family val="3"/>
        <charset val="134"/>
      </rPr>
      <t>其他基层医疗卫生机构支出</t>
    </r>
  </si>
  <si>
    <r>
      <t xml:space="preserve">    </t>
    </r>
    <r>
      <rPr>
        <sz val="12"/>
        <rFont val="仿宋"/>
        <family val="3"/>
        <charset val="134"/>
      </rPr>
      <t>公共卫生</t>
    </r>
  </si>
  <si>
    <r>
      <t xml:space="preserve">        </t>
    </r>
    <r>
      <rPr>
        <sz val="12"/>
        <rFont val="仿宋"/>
        <family val="3"/>
        <charset val="134"/>
      </rPr>
      <t>疾病预防控制机构</t>
    </r>
  </si>
  <si>
    <r>
      <t xml:space="preserve">        </t>
    </r>
    <r>
      <rPr>
        <sz val="12"/>
        <rFont val="仿宋"/>
        <family val="3"/>
        <charset val="134"/>
      </rPr>
      <t>卫生监督机构</t>
    </r>
  </si>
  <si>
    <r>
      <t xml:space="preserve">        </t>
    </r>
    <r>
      <rPr>
        <sz val="12"/>
        <rFont val="仿宋"/>
        <family val="3"/>
        <charset val="134"/>
      </rPr>
      <t>妇幼保健机构</t>
    </r>
  </si>
  <si>
    <r>
      <t xml:space="preserve">        </t>
    </r>
    <r>
      <rPr>
        <sz val="12"/>
        <rFont val="仿宋"/>
        <family val="3"/>
        <charset val="134"/>
      </rPr>
      <t>基本公共卫生服务</t>
    </r>
  </si>
  <si>
    <r>
      <t xml:space="preserve">        </t>
    </r>
    <r>
      <rPr>
        <sz val="12"/>
        <rFont val="仿宋"/>
        <family val="3"/>
        <charset val="134"/>
      </rPr>
      <t>重大公共卫生专项</t>
    </r>
  </si>
  <si>
    <r>
      <t xml:space="preserve">        </t>
    </r>
    <r>
      <rPr>
        <sz val="12"/>
        <rFont val="仿宋"/>
        <family val="3"/>
        <charset val="134"/>
      </rPr>
      <t>突发公共卫生事件应急处理</t>
    </r>
  </si>
  <si>
    <r>
      <t xml:space="preserve">        </t>
    </r>
    <r>
      <rPr>
        <sz val="12"/>
        <rFont val="仿宋"/>
        <family val="3"/>
        <charset val="134"/>
      </rPr>
      <t>其他公共卫生支出</t>
    </r>
  </si>
  <si>
    <r>
      <t xml:space="preserve">    </t>
    </r>
    <r>
      <rPr>
        <sz val="12"/>
        <rFont val="仿宋"/>
        <family val="3"/>
        <charset val="134"/>
      </rPr>
      <t>中医药</t>
    </r>
  </si>
  <si>
    <r>
      <t xml:space="preserve">        </t>
    </r>
    <r>
      <rPr>
        <sz val="12"/>
        <rFont val="仿宋"/>
        <family val="3"/>
        <charset val="134"/>
      </rPr>
      <t>中医</t>
    </r>
    <r>
      <rPr>
        <sz val="12"/>
        <rFont val="Times New Roman"/>
        <family val="1"/>
      </rPr>
      <t>(</t>
    </r>
    <r>
      <rPr>
        <sz val="12"/>
        <rFont val="仿宋"/>
        <family val="3"/>
        <charset val="134"/>
      </rPr>
      <t>民族医</t>
    </r>
    <r>
      <rPr>
        <sz val="12"/>
        <rFont val="Times New Roman"/>
        <family val="1"/>
      </rPr>
      <t>)</t>
    </r>
    <r>
      <rPr>
        <sz val="12"/>
        <rFont val="仿宋"/>
        <family val="3"/>
        <charset val="134"/>
      </rPr>
      <t>药专项</t>
    </r>
  </si>
  <si>
    <r>
      <t xml:space="preserve">    </t>
    </r>
    <r>
      <rPr>
        <sz val="12"/>
        <rFont val="仿宋"/>
        <family val="3"/>
        <charset val="134"/>
      </rPr>
      <t>计划生育事务</t>
    </r>
  </si>
  <si>
    <r>
      <t xml:space="preserve">        </t>
    </r>
    <r>
      <rPr>
        <sz val="12"/>
        <rFont val="仿宋"/>
        <family val="3"/>
        <charset val="134"/>
      </rPr>
      <t>计划生育机构</t>
    </r>
  </si>
  <si>
    <r>
      <t xml:space="preserve">        </t>
    </r>
    <r>
      <rPr>
        <sz val="12"/>
        <rFont val="仿宋"/>
        <family val="3"/>
        <charset val="134"/>
      </rPr>
      <t>计划生育服务</t>
    </r>
  </si>
  <si>
    <r>
      <t xml:space="preserve">        </t>
    </r>
    <r>
      <rPr>
        <sz val="12"/>
        <rFont val="仿宋"/>
        <family val="3"/>
        <charset val="134"/>
      </rPr>
      <t>其他计划生育事务支出</t>
    </r>
  </si>
  <si>
    <r>
      <t xml:space="preserve">    </t>
    </r>
    <r>
      <rPr>
        <sz val="12"/>
        <rFont val="仿宋"/>
        <family val="3"/>
        <charset val="134"/>
      </rPr>
      <t>食品和药品监督管理事务</t>
    </r>
  </si>
  <si>
    <r>
      <t xml:space="preserve">        </t>
    </r>
    <r>
      <rPr>
        <sz val="12"/>
        <rFont val="仿宋"/>
        <family val="3"/>
        <charset val="134"/>
      </rPr>
      <t>食品安全事务</t>
    </r>
  </si>
  <si>
    <r>
      <t xml:space="preserve">    </t>
    </r>
    <r>
      <rPr>
        <sz val="12"/>
        <rFont val="仿宋"/>
        <family val="3"/>
        <charset val="134"/>
      </rPr>
      <t>行政事业单位医疗</t>
    </r>
  </si>
  <si>
    <r>
      <t xml:space="preserve">        </t>
    </r>
    <r>
      <rPr>
        <sz val="12"/>
        <rFont val="仿宋"/>
        <family val="3"/>
        <charset val="134"/>
      </rPr>
      <t>行政单位医疗</t>
    </r>
  </si>
  <si>
    <r>
      <t xml:space="preserve">    </t>
    </r>
    <r>
      <rPr>
        <sz val="12"/>
        <rFont val="仿宋"/>
        <family val="3"/>
        <charset val="134"/>
      </rPr>
      <t>财政对基本医疗保险基金的补助</t>
    </r>
  </si>
  <si>
    <r>
      <t xml:space="preserve">        </t>
    </r>
    <r>
      <rPr>
        <sz val="12"/>
        <rFont val="仿宋"/>
        <family val="3"/>
        <charset val="134"/>
      </rPr>
      <t>财政对城乡居民基本医疗保险基金的补助</t>
    </r>
  </si>
  <si>
    <r>
      <t xml:space="preserve">    </t>
    </r>
    <r>
      <rPr>
        <sz val="12"/>
        <rFont val="仿宋"/>
        <family val="3"/>
        <charset val="134"/>
      </rPr>
      <t>医疗救助</t>
    </r>
  </si>
  <si>
    <r>
      <t xml:space="preserve">        </t>
    </r>
    <r>
      <rPr>
        <sz val="12"/>
        <rFont val="仿宋"/>
        <family val="3"/>
        <charset val="134"/>
      </rPr>
      <t>城乡医疗救助</t>
    </r>
  </si>
  <si>
    <r>
      <t xml:space="preserve">    </t>
    </r>
    <r>
      <rPr>
        <sz val="12"/>
        <rFont val="仿宋"/>
        <family val="3"/>
        <charset val="134"/>
      </rPr>
      <t>优抚对象医疗</t>
    </r>
  </si>
  <si>
    <r>
      <t xml:space="preserve">        </t>
    </r>
    <r>
      <rPr>
        <sz val="12"/>
        <rFont val="仿宋"/>
        <family val="3"/>
        <charset val="134"/>
      </rPr>
      <t>优抚对象医疗补助</t>
    </r>
  </si>
  <si>
    <r>
      <t xml:space="preserve">    </t>
    </r>
    <r>
      <rPr>
        <sz val="12"/>
        <rFont val="仿宋"/>
        <family val="3"/>
        <charset val="134"/>
      </rPr>
      <t>老龄卫生健康事务</t>
    </r>
  </si>
  <si>
    <r>
      <t xml:space="preserve">        </t>
    </r>
    <r>
      <rPr>
        <sz val="12"/>
        <rFont val="仿宋"/>
        <family val="3"/>
        <charset val="134"/>
      </rPr>
      <t>老龄卫生健康事务</t>
    </r>
  </si>
  <si>
    <r>
      <t xml:space="preserve">    </t>
    </r>
    <r>
      <rPr>
        <sz val="12"/>
        <rFont val="仿宋"/>
        <family val="3"/>
        <charset val="134"/>
      </rPr>
      <t>其他卫生健康支出</t>
    </r>
  </si>
  <si>
    <r>
      <t xml:space="preserve">        </t>
    </r>
    <r>
      <rPr>
        <sz val="12"/>
        <rFont val="仿宋"/>
        <family val="3"/>
        <charset val="134"/>
      </rPr>
      <t>其他卫生健康支出</t>
    </r>
  </si>
  <si>
    <r>
      <rPr>
        <sz val="12"/>
        <rFont val="仿宋"/>
        <family val="3"/>
        <charset val="134"/>
      </rPr>
      <t>九、节能环保支出</t>
    </r>
  </si>
  <si>
    <r>
      <t xml:space="preserve">    </t>
    </r>
    <r>
      <rPr>
        <sz val="12"/>
        <rFont val="仿宋"/>
        <family val="3"/>
        <charset val="134"/>
      </rPr>
      <t>环境保护管理事务</t>
    </r>
  </si>
  <si>
    <r>
      <t xml:space="preserve">        </t>
    </r>
    <r>
      <rPr>
        <sz val="12"/>
        <rFont val="仿宋"/>
        <family val="3"/>
        <charset val="134"/>
      </rPr>
      <t>其他环境保护管理事务支出</t>
    </r>
  </si>
  <si>
    <r>
      <t xml:space="preserve">    </t>
    </r>
    <r>
      <rPr>
        <sz val="12"/>
        <rFont val="仿宋"/>
        <family val="3"/>
        <charset val="134"/>
      </rPr>
      <t>污染防治</t>
    </r>
  </si>
  <si>
    <r>
      <t xml:space="preserve">        </t>
    </r>
    <r>
      <rPr>
        <sz val="12"/>
        <rFont val="仿宋"/>
        <family val="3"/>
        <charset val="134"/>
      </rPr>
      <t>大气</t>
    </r>
  </si>
  <si>
    <r>
      <t xml:space="preserve">        </t>
    </r>
    <r>
      <rPr>
        <sz val="12"/>
        <rFont val="仿宋"/>
        <family val="3"/>
        <charset val="134"/>
      </rPr>
      <t>其他污染防治支出</t>
    </r>
  </si>
  <si>
    <r>
      <t xml:space="preserve">    </t>
    </r>
    <r>
      <rPr>
        <sz val="12"/>
        <rFont val="仿宋"/>
        <family val="3"/>
        <charset val="134"/>
      </rPr>
      <t>自然生态保护</t>
    </r>
  </si>
  <si>
    <r>
      <t xml:space="preserve">        </t>
    </r>
    <r>
      <rPr>
        <sz val="12"/>
        <rFont val="仿宋"/>
        <family val="3"/>
        <charset val="134"/>
      </rPr>
      <t>农村环境保护</t>
    </r>
  </si>
  <si>
    <r>
      <t xml:space="preserve">        </t>
    </r>
    <r>
      <rPr>
        <sz val="12"/>
        <rFont val="仿宋"/>
        <family val="3"/>
        <charset val="134"/>
      </rPr>
      <t>其他自然生态保护支出</t>
    </r>
  </si>
  <si>
    <r>
      <t xml:space="preserve">    </t>
    </r>
    <r>
      <rPr>
        <sz val="12"/>
        <rFont val="仿宋"/>
        <family val="3"/>
        <charset val="134"/>
      </rPr>
      <t>能源节约利用</t>
    </r>
  </si>
  <si>
    <r>
      <t xml:space="preserve">        </t>
    </r>
    <r>
      <rPr>
        <sz val="12"/>
        <rFont val="仿宋"/>
        <family val="3"/>
        <charset val="134"/>
      </rPr>
      <t>能源节约利用</t>
    </r>
  </si>
  <si>
    <r>
      <t xml:space="preserve">    </t>
    </r>
    <r>
      <rPr>
        <sz val="12"/>
        <rFont val="仿宋"/>
        <family val="3"/>
        <charset val="134"/>
      </rPr>
      <t>污染减排</t>
    </r>
  </si>
  <si>
    <r>
      <t xml:space="preserve">        </t>
    </r>
    <r>
      <rPr>
        <sz val="12"/>
        <rFont val="仿宋"/>
        <family val="3"/>
        <charset val="134"/>
      </rPr>
      <t>生态环境监测与信息</t>
    </r>
  </si>
  <si>
    <r>
      <t xml:space="preserve">        </t>
    </r>
    <r>
      <rPr>
        <sz val="12"/>
        <rFont val="仿宋"/>
        <family val="3"/>
        <charset val="134"/>
      </rPr>
      <t>生态环境执法监察</t>
    </r>
  </si>
  <si>
    <r>
      <t xml:space="preserve">    </t>
    </r>
    <r>
      <rPr>
        <sz val="12"/>
        <rFont val="仿宋"/>
        <family val="3"/>
        <charset val="134"/>
      </rPr>
      <t>可再生能源</t>
    </r>
  </si>
  <si>
    <r>
      <t xml:space="preserve">        </t>
    </r>
    <r>
      <rPr>
        <sz val="12"/>
        <rFont val="仿宋"/>
        <family val="3"/>
        <charset val="134"/>
      </rPr>
      <t>可再生能源</t>
    </r>
  </si>
  <si>
    <r>
      <t xml:space="preserve">    </t>
    </r>
    <r>
      <rPr>
        <sz val="12"/>
        <rFont val="仿宋"/>
        <family val="3"/>
        <charset val="134"/>
      </rPr>
      <t>能源管理事务</t>
    </r>
  </si>
  <si>
    <r>
      <t xml:space="preserve">        </t>
    </r>
    <r>
      <rPr>
        <sz val="12"/>
        <rFont val="仿宋"/>
        <family val="3"/>
        <charset val="134"/>
      </rPr>
      <t>能源科技装备</t>
    </r>
  </si>
  <si>
    <r>
      <t xml:space="preserve">    </t>
    </r>
    <r>
      <rPr>
        <sz val="12"/>
        <rFont val="仿宋"/>
        <family val="3"/>
        <charset val="134"/>
      </rPr>
      <t>其他节能环保支出</t>
    </r>
  </si>
  <si>
    <r>
      <t xml:space="preserve">        </t>
    </r>
    <r>
      <rPr>
        <sz val="12"/>
        <rFont val="仿宋"/>
        <family val="3"/>
        <charset val="134"/>
      </rPr>
      <t>其他节能环保支出</t>
    </r>
  </si>
  <si>
    <r>
      <rPr>
        <sz val="12"/>
        <rFont val="仿宋"/>
        <family val="3"/>
        <charset val="134"/>
      </rPr>
      <t>十、城乡社区支出</t>
    </r>
  </si>
  <si>
    <r>
      <t xml:space="preserve">    </t>
    </r>
    <r>
      <rPr>
        <sz val="12"/>
        <rFont val="仿宋"/>
        <family val="3"/>
        <charset val="134"/>
      </rPr>
      <t>城乡社区管理事务</t>
    </r>
  </si>
  <si>
    <r>
      <t xml:space="preserve">        </t>
    </r>
    <r>
      <rPr>
        <sz val="12"/>
        <rFont val="仿宋"/>
        <family val="3"/>
        <charset val="134"/>
      </rPr>
      <t>城管执法</t>
    </r>
  </si>
  <si>
    <r>
      <t xml:space="preserve">        </t>
    </r>
    <r>
      <rPr>
        <sz val="12"/>
        <rFont val="仿宋"/>
        <family val="3"/>
        <charset val="134"/>
      </rPr>
      <t>工程建设管理</t>
    </r>
  </si>
  <si>
    <r>
      <t xml:space="preserve">        </t>
    </r>
    <r>
      <rPr>
        <sz val="12"/>
        <rFont val="仿宋"/>
        <family val="3"/>
        <charset val="134"/>
      </rPr>
      <t>其他城乡社区管理事务支出</t>
    </r>
  </si>
  <si>
    <r>
      <t xml:space="preserve">    </t>
    </r>
    <r>
      <rPr>
        <sz val="12"/>
        <rFont val="仿宋"/>
        <family val="3"/>
        <charset val="134"/>
      </rPr>
      <t>城乡社区规划与管理</t>
    </r>
  </si>
  <si>
    <r>
      <t xml:space="preserve">        </t>
    </r>
    <r>
      <rPr>
        <sz val="12"/>
        <rFont val="仿宋"/>
        <family val="3"/>
        <charset val="134"/>
      </rPr>
      <t>城乡社区规划与管理</t>
    </r>
  </si>
  <si>
    <r>
      <t xml:space="preserve">    </t>
    </r>
    <r>
      <rPr>
        <sz val="12"/>
        <rFont val="仿宋"/>
        <family val="3"/>
        <charset val="134"/>
      </rPr>
      <t>城乡社区公共设施</t>
    </r>
  </si>
  <si>
    <r>
      <t xml:space="preserve">        </t>
    </r>
    <r>
      <rPr>
        <sz val="12"/>
        <rFont val="仿宋"/>
        <family val="3"/>
        <charset val="134"/>
      </rPr>
      <t>其他城乡社区公共设施支出</t>
    </r>
  </si>
  <si>
    <r>
      <t xml:space="preserve">    </t>
    </r>
    <r>
      <rPr>
        <sz val="12"/>
        <rFont val="仿宋"/>
        <family val="3"/>
        <charset val="134"/>
      </rPr>
      <t>城乡社区环境卫生</t>
    </r>
  </si>
  <si>
    <r>
      <t xml:space="preserve">        </t>
    </r>
    <r>
      <rPr>
        <sz val="12"/>
        <rFont val="仿宋"/>
        <family val="3"/>
        <charset val="134"/>
      </rPr>
      <t>城乡社区环境卫生</t>
    </r>
  </si>
  <si>
    <r>
      <rPr>
        <sz val="12"/>
        <rFont val="仿宋"/>
        <family val="3"/>
        <charset val="134"/>
      </rPr>
      <t>十一、农林水支出</t>
    </r>
  </si>
  <si>
    <r>
      <t xml:space="preserve">    </t>
    </r>
    <r>
      <rPr>
        <sz val="12"/>
        <rFont val="仿宋"/>
        <family val="3"/>
        <charset val="134"/>
      </rPr>
      <t>农业</t>
    </r>
  </si>
  <si>
    <r>
      <t xml:space="preserve">        </t>
    </r>
    <r>
      <rPr>
        <sz val="12"/>
        <rFont val="仿宋"/>
        <family val="3"/>
        <charset val="134"/>
      </rPr>
      <t>科技转化与推广服务</t>
    </r>
  </si>
  <si>
    <r>
      <t xml:space="preserve">        </t>
    </r>
    <r>
      <rPr>
        <sz val="12"/>
        <rFont val="仿宋"/>
        <family val="3"/>
        <charset val="134"/>
      </rPr>
      <t>病虫害控制</t>
    </r>
  </si>
  <si>
    <r>
      <t xml:space="preserve">        </t>
    </r>
    <r>
      <rPr>
        <sz val="12"/>
        <rFont val="仿宋"/>
        <family val="3"/>
        <charset val="134"/>
      </rPr>
      <t>农产品质量安全</t>
    </r>
  </si>
  <si>
    <r>
      <t xml:space="preserve">        </t>
    </r>
    <r>
      <rPr>
        <sz val="12"/>
        <rFont val="仿宋"/>
        <family val="3"/>
        <charset val="134"/>
      </rPr>
      <t>统计监测与信息服务</t>
    </r>
  </si>
  <si>
    <r>
      <t xml:space="preserve">        </t>
    </r>
    <r>
      <rPr>
        <sz val="12"/>
        <rFont val="仿宋"/>
        <family val="3"/>
        <charset val="134"/>
      </rPr>
      <t>防灾救灾</t>
    </r>
  </si>
  <si>
    <r>
      <t xml:space="preserve">        </t>
    </r>
    <r>
      <rPr>
        <sz val="12"/>
        <rFont val="仿宋"/>
        <family val="3"/>
        <charset val="134"/>
      </rPr>
      <t>农业组织化与产业化经营</t>
    </r>
  </si>
  <si>
    <r>
      <t xml:space="preserve">        </t>
    </r>
    <r>
      <rPr>
        <sz val="12"/>
        <rFont val="仿宋"/>
        <family val="3"/>
        <charset val="134"/>
      </rPr>
      <t>农产品加工与促销</t>
    </r>
  </si>
  <si>
    <r>
      <t xml:space="preserve">        </t>
    </r>
    <r>
      <rPr>
        <sz val="12"/>
        <rFont val="仿宋"/>
        <family val="3"/>
        <charset val="134"/>
      </rPr>
      <t>农村公益事业</t>
    </r>
  </si>
  <si>
    <r>
      <t xml:space="preserve">        </t>
    </r>
    <r>
      <rPr>
        <sz val="12"/>
        <rFont val="仿宋"/>
        <family val="3"/>
        <charset val="134"/>
      </rPr>
      <t>农业资源保护修复与利用</t>
    </r>
  </si>
  <si>
    <r>
      <t xml:space="preserve">        </t>
    </r>
    <r>
      <rPr>
        <sz val="12"/>
        <rFont val="仿宋"/>
        <family val="3"/>
        <charset val="134"/>
      </rPr>
      <t>成品油价格改革对渔业的补贴</t>
    </r>
  </si>
  <si>
    <r>
      <t xml:space="preserve">        </t>
    </r>
    <r>
      <rPr>
        <sz val="12"/>
        <rFont val="仿宋"/>
        <family val="3"/>
        <charset val="134"/>
      </rPr>
      <t>农田建设</t>
    </r>
  </si>
  <si>
    <r>
      <t xml:space="preserve">        </t>
    </r>
    <r>
      <rPr>
        <sz val="12"/>
        <rFont val="仿宋"/>
        <family val="3"/>
        <charset val="134"/>
      </rPr>
      <t>其他农业支出</t>
    </r>
  </si>
  <si>
    <r>
      <t xml:space="preserve">    </t>
    </r>
    <r>
      <rPr>
        <sz val="12"/>
        <rFont val="仿宋"/>
        <family val="3"/>
        <charset val="134"/>
      </rPr>
      <t>林业和草原</t>
    </r>
  </si>
  <si>
    <r>
      <t xml:space="preserve">        </t>
    </r>
    <r>
      <rPr>
        <sz val="12"/>
        <rFont val="仿宋"/>
        <family val="3"/>
        <charset val="134"/>
      </rPr>
      <t>森林培育</t>
    </r>
  </si>
  <si>
    <r>
      <t xml:space="preserve">        </t>
    </r>
    <r>
      <rPr>
        <sz val="12"/>
        <rFont val="仿宋"/>
        <family val="3"/>
        <charset val="134"/>
      </rPr>
      <t>森林资源管理</t>
    </r>
  </si>
  <si>
    <r>
      <t xml:space="preserve">        </t>
    </r>
    <r>
      <rPr>
        <sz val="12"/>
        <rFont val="仿宋"/>
        <family val="3"/>
        <charset val="134"/>
      </rPr>
      <t>森林生态效益补偿</t>
    </r>
  </si>
  <si>
    <r>
      <t xml:space="preserve">        </t>
    </r>
    <r>
      <rPr>
        <sz val="12"/>
        <rFont val="仿宋"/>
        <family val="3"/>
        <charset val="134"/>
      </rPr>
      <t>执法与监督</t>
    </r>
  </si>
  <si>
    <r>
      <t xml:space="preserve">        </t>
    </r>
    <r>
      <rPr>
        <sz val="12"/>
        <rFont val="仿宋"/>
        <family val="3"/>
        <charset val="134"/>
      </rPr>
      <t>产业化管理</t>
    </r>
  </si>
  <si>
    <r>
      <t xml:space="preserve">        </t>
    </r>
    <r>
      <rPr>
        <sz val="12"/>
        <rFont val="仿宋"/>
        <family val="3"/>
        <charset val="134"/>
      </rPr>
      <t>防灾减灾</t>
    </r>
  </si>
  <si>
    <r>
      <t xml:space="preserve">        </t>
    </r>
    <r>
      <rPr>
        <sz val="12"/>
        <rFont val="仿宋"/>
        <family val="3"/>
        <charset val="134"/>
      </rPr>
      <t>其他林业和草原支出</t>
    </r>
  </si>
  <si>
    <r>
      <t xml:space="preserve">    </t>
    </r>
    <r>
      <rPr>
        <sz val="12"/>
        <rFont val="仿宋"/>
        <family val="3"/>
        <charset val="134"/>
      </rPr>
      <t>水利</t>
    </r>
  </si>
  <si>
    <r>
      <t xml:space="preserve">        </t>
    </r>
    <r>
      <rPr>
        <sz val="12"/>
        <rFont val="仿宋"/>
        <family val="3"/>
        <charset val="134"/>
      </rPr>
      <t>水利工程建设</t>
    </r>
  </si>
  <si>
    <r>
      <t xml:space="preserve">        </t>
    </r>
    <r>
      <rPr>
        <sz val="12"/>
        <rFont val="仿宋"/>
        <family val="3"/>
        <charset val="134"/>
      </rPr>
      <t>水利工程运行与维护</t>
    </r>
  </si>
  <si>
    <r>
      <t xml:space="preserve">        </t>
    </r>
    <r>
      <rPr>
        <sz val="12"/>
        <rFont val="仿宋"/>
        <family val="3"/>
        <charset val="134"/>
      </rPr>
      <t>水土保持</t>
    </r>
  </si>
  <si>
    <r>
      <t xml:space="preserve">        </t>
    </r>
    <r>
      <rPr>
        <sz val="12"/>
        <rFont val="仿宋"/>
        <family val="3"/>
        <charset val="134"/>
      </rPr>
      <t>水资源节约管理与保护</t>
    </r>
  </si>
  <si>
    <r>
      <t xml:space="preserve">        </t>
    </r>
    <r>
      <rPr>
        <sz val="12"/>
        <rFont val="仿宋"/>
        <family val="3"/>
        <charset val="134"/>
      </rPr>
      <t>水质监测</t>
    </r>
  </si>
  <si>
    <r>
      <t xml:space="preserve">        </t>
    </r>
    <r>
      <rPr>
        <sz val="12"/>
        <rFont val="仿宋"/>
        <family val="3"/>
        <charset val="134"/>
      </rPr>
      <t>防汛</t>
    </r>
  </si>
  <si>
    <r>
      <t xml:space="preserve">        </t>
    </r>
    <r>
      <rPr>
        <sz val="12"/>
        <rFont val="仿宋"/>
        <family val="3"/>
        <charset val="134"/>
      </rPr>
      <t>农田水利</t>
    </r>
  </si>
  <si>
    <r>
      <t xml:space="preserve">        </t>
    </r>
    <r>
      <rPr>
        <sz val="12"/>
        <rFont val="仿宋"/>
        <family val="3"/>
        <charset val="134"/>
      </rPr>
      <t>其他水利支出</t>
    </r>
  </si>
  <si>
    <r>
      <t xml:space="preserve">    </t>
    </r>
    <r>
      <rPr>
        <sz val="12"/>
        <rFont val="仿宋"/>
        <family val="3"/>
        <charset val="134"/>
      </rPr>
      <t>扶贫</t>
    </r>
  </si>
  <si>
    <r>
      <t xml:space="preserve">        </t>
    </r>
    <r>
      <rPr>
        <sz val="12"/>
        <rFont val="仿宋"/>
        <family val="3"/>
        <charset val="134"/>
      </rPr>
      <t>其他扶贫支出</t>
    </r>
  </si>
  <si>
    <r>
      <t xml:space="preserve">    </t>
    </r>
    <r>
      <rPr>
        <sz val="12"/>
        <rFont val="仿宋"/>
        <family val="3"/>
        <charset val="134"/>
      </rPr>
      <t>农村综合改革</t>
    </r>
  </si>
  <si>
    <r>
      <t xml:space="preserve">        </t>
    </r>
    <r>
      <rPr>
        <sz val="12"/>
        <rFont val="仿宋"/>
        <family val="3"/>
        <charset val="134"/>
      </rPr>
      <t>对村民委员会和村党支部的补助</t>
    </r>
  </si>
  <si>
    <r>
      <t xml:space="preserve">        </t>
    </r>
    <r>
      <rPr>
        <sz val="12"/>
        <rFont val="仿宋"/>
        <family val="3"/>
        <charset val="134"/>
      </rPr>
      <t>其他农村综合改革支出</t>
    </r>
  </si>
  <si>
    <r>
      <t xml:space="preserve">    </t>
    </r>
    <r>
      <rPr>
        <sz val="12"/>
        <rFont val="仿宋"/>
        <family val="3"/>
        <charset val="134"/>
      </rPr>
      <t>普惠金融发展支出</t>
    </r>
  </si>
  <si>
    <r>
      <t xml:space="preserve">        </t>
    </r>
    <r>
      <rPr>
        <sz val="12"/>
        <rFont val="仿宋"/>
        <family val="3"/>
        <charset val="134"/>
      </rPr>
      <t>其他普惠金融发展支出</t>
    </r>
  </si>
  <si>
    <r>
      <t xml:space="preserve">    </t>
    </r>
    <r>
      <rPr>
        <sz val="12"/>
        <rFont val="仿宋"/>
        <family val="3"/>
        <charset val="134"/>
      </rPr>
      <t>其他农林水支出</t>
    </r>
  </si>
  <si>
    <r>
      <t xml:space="preserve">        </t>
    </r>
    <r>
      <rPr>
        <sz val="12"/>
        <rFont val="仿宋"/>
        <family val="3"/>
        <charset val="134"/>
      </rPr>
      <t>其他农林水支出</t>
    </r>
  </si>
  <si>
    <r>
      <rPr>
        <sz val="12"/>
        <rFont val="仿宋"/>
        <family val="3"/>
        <charset val="134"/>
      </rPr>
      <t>十二、交通运输支出</t>
    </r>
  </si>
  <si>
    <r>
      <t xml:space="preserve">    </t>
    </r>
    <r>
      <rPr>
        <sz val="12"/>
        <rFont val="仿宋"/>
        <family val="3"/>
        <charset val="134"/>
      </rPr>
      <t>公路水路运输</t>
    </r>
  </si>
  <si>
    <r>
      <t xml:space="preserve">        </t>
    </r>
    <r>
      <rPr>
        <sz val="12"/>
        <rFont val="仿宋"/>
        <family val="3"/>
        <charset val="134"/>
      </rPr>
      <t>公路养护</t>
    </r>
  </si>
  <si>
    <r>
      <t xml:space="preserve">        </t>
    </r>
    <r>
      <rPr>
        <sz val="12"/>
        <rFont val="仿宋"/>
        <family val="3"/>
        <charset val="134"/>
      </rPr>
      <t>公路运输管理</t>
    </r>
  </si>
  <si>
    <r>
      <t xml:space="preserve">        </t>
    </r>
    <r>
      <rPr>
        <sz val="12"/>
        <rFont val="仿宋"/>
        <family val="3"/>
        <charset val="134"/>
      </rPr>
      <t>其他公路水路运输支出</t>
    </r>
  </si>
  <si>
    <r>
      <rPr>
        <sz val="12"/>
        <rFont val="仿宋"/>
        <family val="3"/>
        <charset val="134"/>
      </rPr>
      <t>十三、资源勘探信息等支出</t>
    </r>
  </si>
  <si>
    <r>
      <t xml:space="preserve">    </t>
    </r>
    <r>
      <rPr>
        <sz val="12"/>
        <rFont val="仿宋"/>
        <family val="3"/>
        <charset val="134"/>
      </rPr>
      <t>安全生产监管</t>
    </r>
  </si>
  <si>
    <r>
      <t xml:space="preserve">        </t>
    </r>
    <r>
      <rPr>
        <sz val="12"/>
        <rFont val="仿宋"/>
        <family val="3"/>
        <charset val="134"/>
      </rPr>
      <t>其他安全生产监管支出</t>
    </r>
  </si>
  <si>
    <r>
      <t xml:space="preserve">    </t>
    </r>
    <r>
      <rPr>
        <sz val="12"/>
        <rFont val="仿宋"/>
        <family val="3"/>
        <charset val="134"/>
      </rPr>
      <t>支持中小企业发展和管理支出</t>
    </r>
  </si>
  <si>
    <r>
      <t xml:space="preserve">        </t>
    </r>
    <r>
      <rPr>
        <sz val="12"/>
        <rFont val="仿宋"/>
        <family val="3"/>
        <charset val="134"/>
      </rPr>
      <t>中小企业发展专项</t>
    </r>
  </si>
  <si>
    <r>
      <t xml:space="preserve">        </t>
    </r>
    <r>
      <rPr>
        <sz val="12"/>
        <rFont val="仿宋"/>
        <family val="3"/>
        <charset val="134"/>
      </rPr>
      <t>其他支持中小企业发展和管理支出</t>
    </r>
  </si>
  <si>
    <r>
      <t xml:space="preserve">    </t>
    </r>
    <r>
      <rPr>
        <sz val="12"/>
        <rFont val="仿宋"/>
        <family val="3"/>
        <charset val="134"/>
      </rPr>
      <t>其他资源勘探信息等支出</t>
    </r>
  </si>
  <si>
    <r>
      <t xml:space="preserve">        </t>
    </r>
    <r>
      <rPr>
        <sz val="12"/>
        <rFont val="仿宋"/>
        <family val="3"/>
        <charset val="134"/>
      </rPr>
      <t>其他资源勘探信息等支出</t>
    </r>
  </si>
  <si>
    <r>
      <rPr>
        <sz val="12"/>
        <rFont val="仿宋"/>
        <family val="3"/>
        <charset val="134"/>
      </rPr>
      <t>十四、商业服务业等支出</t>
    </r>
  </si>
  <si>
    <r>
      <t xml:space="preserve">    </t>
    </r>
    <r>
      <rPr>
        <sz val="12"/>
        <rFont val="仿宋"/>
        <family val="3"/>
        <charset val="134"/>
      </rPr>
      <t>商业流通事务</t>
    </r>
  </si>
  <si>
    <r>
      <t xml:space="preserve">        </t>
    </r>
    <r>
      <rPr>
        <sz val="12"/>
        <rFont val="仿宋"/>
        <family val="3"/>
        <charset val="134"/>
      </rPr>
      <t>其他商业流通事务支出</t>
    </r>
  </si>
  <si>
    <r>
      <t xml:space="preserve">    </t>
    </r>
    <r>
      <rPr>
        <sz val="12"/>
        <rFont val="仿宋"/>
        <family val="3"/>
        <charset val="134"/>
      </rPr>
      <t>旅游业管理与服务支出</t>
    </r>
  </si>
  <si>
    <r>
      <t xml:space="preserve">        </t>
    </r>
    <r>
      <rPr>
        <sz val="12"/>
        <rFont val="仿宋"/>
        <family val="3"/>
        <charset val="134"/>
      </rPr>
      <t>其他旅游业管理与服务支出</t>
    </r>
  </si>
  <si>
    <r>
      <t xml:space="preserve">    </t>
    </r>
    <r>
      <rPr>
        <sz val="12"/>
        <rFont val="仿宋"/>
        <family val="3"/>
        <charset val="134"/>
      </rPr>
      <t>涉外发展服务支出</t>
    </r>
  </si>
  <si>
    <r>
      <t xml:space="preserve">        </t>
    </r>
    <r>
      <rPr>
        <sz val="12"/>
        <rFont val="仿宋"/>
        <family val="3"/>
        <charset val="134"/>
      </rPr>
      <t>其他涉外发展服务支出</t>
    </r>
  </si>
  <si>
    <r>
      <t xml:space="preserve">    </t>
    </r>
    <r>
      <rPr>
        <sz val="12"/>
        <rFont val="仿宋"/>
        <family val="3"/>
        <charset val="134"/>
      </rPr>
      <t>其他商业服务业等支出</t>
    </r>
  </si>
  <si>
    <r>
      <t xml:space="preserve">        </t>
    </r>
    <r>
      <rPr>
        <sz val="12"/>
        <rFont val="仿宋"/>
        <family val="3"/>
        <charset val="134"/>
      </rPr>
      <t>服务业基础设施建设</t>
    </r>
  </si>
  <si>
    <r>
      <t xml:space="preserve">        </t>
    </r>
    <r>
      <rPr>
        <sz val="12"/>
        <rFont val="仿宋"/>
        <family val="3"/>
        <charset val="134"/>
      </rPr>
      <t>其他商业服务业等支出</t>
    </r>
  </si>
  <si>
    <r>
      <rPr>
        <sz val="12"/>
        <rFont val="仿宋"/>
        <family val="3"/>
        <charset val="134"/>
      </rPr>
      <t>十五、金融支出</t>
    </r>
  </si>
  <si>
    <r>
      <t xml:space="preserve">    </t>
    </r>
    <r>
      <rPr>
        <sz val="12"/>
        <rFont val="仿宋"/>
        <family val="3"/>
        <charset val="134"/>
      </rPr>
      <t>金融发展支出</t>
    </r>
  </si>
  <si>
    <r>
      <t xml:space="preserve">        </t>
    </r>
    <r>
      <rPr>
        <sz val="12"/>
        <rFont val="仿宋"/>
        <family val="3"/>
        <charset val="134"/>
      </rPr>
      <t>其他金融发展支出</t>
    </r>
  </si>
  <si>
    <r>
      <t xml:space="preserve">    </t>
    </r>
    <r>
      <rPr>
        <sz val="12"/>
        <rFont val="仿宋"/>
        <family val="3"/>
        <charset val="134"/>
      </rPr>
      <t>其他金融支出</t>
    </r>
  </si>
  <si>
    <r>
      <t xml:space="preserve">        </t>
    </r>
    <r>
      <rPr>
        <sz val="12"/>
        <rFont val="仿宋"/>
        <family val="3"/>
        <charset val="134"/>
      </rPr>
      <t>其他金融支出</t>
    </r>
  </si>
  <si>
    <r>
      <rPr>
        <sz val="12"/>
        <rFont val="仿宋"/>
        <family val="3"/>
        <charset val="134"/>
      </rPr>
      <t>十六、自然资源海洋气象等支出</t>
    </r>
  </si>
  <si>
    <r>
      <t xml:space="preserve">    </t>
    </r>
    <r>
      <rPr>
        <sz val="12"/>
        <rFont val="仿宋"/>
        <family val="3"/>
        <charset val="134"/>
      </rPr>
      <t>自然资源事务</t>
    </r>
  </si>
  <si>
    <r>
      <t xml:space="preserve">    </t>
    </r>
    <r>
      <rPr>
        <sz val="12"/>
        <rFont val="仿宋"/>
        <family val="3"/>
        <charset val="134"/>
      </rPr>
      <t>海洋管理事务</t>
    </r>
  </si>
  <si>
    <r>
      <t xml:space="preserve">        </t>
    </r>
    <r>
      <rPr>
        <sz val="12"/>
        <rFont val="仿宋"/>
        <family val="3"/>
        <charset val="134"/>
      </rPr>
      <t>海岛和海域保护</t>
    </r>
  </si>
  <si>
    <r>
      <rPr>
        <sz val="12"/>
        <rFont val="仿宋"/>
        <family val="3"/>
        <charset val="134"/>
      </rPr>
      <t>十七、住房保障支出</t>
    </r>
  </si>
  <si>
    <r>
      <t xml:space="preserve">    </t>
    </r>
    <r>
      <rPr>
        <sz val="12"/>
        <rFont val="仿宋"/>
        <family val="3"/>
        <charset val="134"/>
      </rPr>
      <t>保障性安居工程支出</t>
    </r>
  </si>
  <si>
    <r>
      <t xml:space="preserve">        </t>
    </r>
    <r>
      <rPr>
        <sz val="12"/>
        <rFont val="仿宋"/>
        <family val="3"/>
        <charset val="134"/>
      </rPr>
      <t>棚户区改造</t>
    </r>
  </si>
  <si>
    <r>
      <t xml:space="preserve">        </t>
    </r>
    <r>
      <rPr>
        <sz val="12"/>
        <rFont val="仿宋"/>
        <family val="3"/>
        <charset val="134"/>
      </rPr>
      <t>公共租赁住房</t>
    </r>
  </si>
  <si>
    <r>
      <t xml:space="preserve">        </t>
    </r>
    <r>
      <rPr>
        <sz val="12"/>
        <rFont val="仿宋"/>
        <family val="3"/>
        <charset val="134"/>
      </rPr>
      <t>保障性住房租金补贴</t>
    </r>
  </si>
  <si>
    <r>
      <t xml:space="preserve">        </t>
    </r>
    <r>
      <rPr>
        <sz val="12"/>
        <rFont val="仿宋"/>
        <family val="3"/>
        <charset val="134"/>
      </rPr>
      <t>老旧小区改造</t>
    </r>
  </si>
  <si>
    <r>
      <t xml:space="preserve">        </t>
    </r>
    <r>
      <rPr>
        <sz val="12"/>
        <rFont val="仿宋"/>
        <family val="3"/>
        <charset val="134"/>
      </rPr>
      <t>其他保障性安居工程支出</t>
    </r>
  </si>
  <si>
    <r>
      <rPr>
        <sz val="12"/>
        <rFont val="仿宋"/>
        <family val="3"/>
        <charset val="134"/>
      </rPr>
      <t>十八、粮油物资储备支出</t>
    </r>
  </si>
  <si>
    <r>
      <t xml:space="preserve">    </t>
    </r>
    <r>
      <rPr>
        <sz val="12"/>
        <rFont val="仿宋"/>
        <family val="3"/>
        <charset val="134"/>
      </rPr>
      <t>粮油事务</t>
    </r>
  </si>
  <si>
    <r>
      <t xml:space="preserve">        </t>
    </r>
    <r>
      <rPr>
        <sz val="12"/>
        <rFont val="仿宋"/>
        <family val="3"/>
        <charset val="134"/>
      </rPr>
      <t>粮食风险基金</t>
    </r>
  </si>
  <si>
    <r>
      <t xml:space="preserve">        </t>
    </r>
    <r>
      <rPr>
        <sz val="12"/>
        <rFont val="仿宋"/>
        <family val="3"/>
        <charset val="134"/>
      </rPr>
      <t>其他粮油事务支出</t>
    </r>
  </si>
  <si>
    <r>
      <rPr>
        <sz val="12"/>
        <rFont val="仿宋"/>
        <family val="3"/>
        <charset val="134"/>
      </rPr>
      <t>十九、灾害防治及应急管理支出</t>
    </r>
  </si>
  <si>
    <r>
      <t xml:space="preserve">    </t>
    </r>
    <r>
      <rPr>
        <sz val="12"/>
        <rFont val="仿宋"/>
        <family val="3"/>
        <charset val="134"/>
      </rPr>
      <t>应急管理事务</t>
    </r>
  </si>
  <si>
    <r>
      <t xml:space="preserve">        </t>
    </r>
    <r>
      <rPr>
        <sz val="12"/>
        <rFont val="仿宋"/>
        <family val="3"/>
        <charset val="134"/>
      </rPr>
      <t>灾害风险防治</t>
    </r>
  </si>
  <si>
    <r>
      <t xml:space="preserve">        </t>
    </r>
    <r>
      <rPr>
        <sz val="12"/>
        <rFont val="仿宋"/>
        <family val="3"/>
        <charset val="134"/>
      </rPr>
      <t>其他应急管理支出</t>
    </r>
  </si>
  <si>
    <r>
      <t xml:space="preserve">    </t>
    </r>
    <r>
      <rPr>
        <sz val="12"/>
        <rFont val="仿宋"/>
        <family val="3"/>
        <charset val="134"/>
      </rPr>
      <t>地震事务</t>
    </r>
  </si>
  <si>
    <r>
      <t xml:space="preserve">    </t>
    </r>
    <r>
      <rPr>
        <sz val="12"/>
        <rFont val="仿宋"/>
        <family val="3"/>
        <charset val="134"/>
      </rPr>
      <t>其他灾害防治及应急管理支出</t>
    </r>
  </si>
  <si>
    <r>
      <rPr>
        <sz val="12"/>
        <rFont val="仿宋"/>
        <family val="3"/>
        <charset val="134"/>
      </rPr>
      <t>二十、预备费</t>
    </r>
  </si>
  <si>
    <r>
      <rPr>
        <sz val="12"/>
        <rFont val="仿宋"/>
        <family val="3"/>
        <charset val="134"/>
      </rPr>
      <t>二十一、其他支出</t>
    </r>
  </si>
  <si>
    <r>
      <t xml:space="preserve">    </t>
    </r>
    <r>
      <rPr>
        <sz val="12"/>
        <rFont val="仿宋"/>
        <family val="3"/>
        <charset val="134"/>
      </rPr>
      <t>其他支出</t>
    </r>
  </si>
  <si>
    <r>
      <t xml:space="preserve">        </t>
    </r>
    <r>
      <rPr>
        <sz val="12"/>
        <rFont val="仿宋"/>
        <family val="3"/>
        <charset val="134"/>
      </rPr>
      <t>其他支出</t>
    </r>
  </si>
  <si>
    <r>
      <rPr>
        <sz val="12"/>
        <rFont val="仿宋"/>
        <family val="3"/>
        <charset val="134"/>
      </rPr>
      <t>二十二、债务付息支出</t>
    </r>
  </si>
  <si>
    <r>
      <t xml:space="preserve">    </t>
    </r>
    <r>
      <rPr>
        <sz val="12"/>
        <rFont val="仿宋"/>
        <family val="3"/>
        <charset val="134"/>
      </rPr>
      <t>地方政府一般债务付息支出</t>
    </r>
  </si>
  <si>
    <r>
      <t xml:space="preserve">        </t>
    </r>
    <r>
      <rPr>
        <sz val="12"/>
        <rFont val="仿宋"/>
        <family val="3"/>
        <charset val="134"/>
      </rPr>
      <t>地方政府一般债券付息支出</t>
    </r>
  </si>
  <si>
    <r>
      <rPr>
        <sz val="12"/>
        <rFont val="仿宋"/>
        <family val="3"/>
        <charset val="134"/>
      </rPr>
      <t>二十三、债务发行费用支出</t>
    </r>
  </si>
  <si>
    <r>
      <t xml:space="preserve">    </t>
    </r>
    <r>
      <rPr>
        <sz val="12"/>
        <rFont val="仿宋"/>
        <family val="3"/>
        <charset val="134"/>
      </rPr>
      <t>地方政府一般债务发行费用支出</t>
    </r>
  </si>
  <si>
    <r>
      <t xml:space="preserve">      </t>
    </r>
    <r>
      <rPr>
        <sz val="12"/>
        <rFont val="仿宋"/>
        <family val="3"/>
        <charset val="134"/>
      </rPr>
      <t>返还性支出</t>
    </r>
    <phoneticPr fontId="36" type="noConversion"/>
  </si>
  <si>
    <r>
      <t xml:space="preserve">      </t>
    </r>
    <r>
      <rPr>
        <sz val="12"/>
        <rFont val="仿宋"/>
        <family val="3"/>
        <charset val="134"/>
      </rPr>
      <t>一般性转移支付支出</t>
    </r>
    <phoneticPr fontId="36" type="noConversion"/>
  </si>
  <si>
    <r>
      <t xml:space="preserve">      </t>
    </r>
    <r>
      <rPr>
        <sz val="12"/>
        <rFont val="仿宋"/>
        <family val="3"/>
        <charset val="134"/>
      </rPr>
      <t>专项转移支付支出</t>
    </r>
    <phoneticPr fontId="36" type="noConversion"/>
  </si>
  <si>
    <r>
      <rPr>
        <b/>
        <sz val="12"/>
        <rFont val="仿宋"/>
        <family val="3"/>
        <charset val="134"/>
      </rPr>
      <t>本级</t>
    </r>
    <phoneticPr fontId="36" type="noConversion"/>
  </si>
  <si>
    <r>
      <rPr>
        <sz val="12"/>
        <color indexed="8"/>
        <rFont val="仿宋"/>
        <family val="3"/>
        <charset val="134"/>
      </rPr>
      <t>上级转移支付</t>
    </r>
    <phoneticPr fontId="36" type="noConversion"/>
  </si>
  <si>
    <r>
      <rPr>
        <sz val="12"/>
        <color indexed="8"/>
        <rFont val="仿宋"/>
        <family val="3"/>
        <charset val="134"/>
      </rPr>
      <t>预算稳定调节基金</t>
    </r>
    <phoneticPr fontId="36" type="noConversion"/>
  </si>
  <si>
    <r>
      <rPr>
        <sz val="12"/>
        <color indexed="8"/>
        <rFont val="仿宋"/>
        <family val="3"/>
        <charset val="134"/>
      </rPr>
      <t>结转</t>
    </r>
    <phoneticPr fontId="36" type="noConversion"/>
  </si>
  <si>
    <r>
      <rPr>
        <sz val="12"/>
        <color indexed="8"/>
        <rFont val="仿宋"/>
        <family val="3"/>
        <charset val="134"/>
      </rPr>
      <t>一、机关工资福利支出</t>
    </r>
    <phoneticPr fontId="36" type="noConversion"/>
  </si>
  <si>
    <r>
      <rPr>
        <sz val="12"/>
        <color indexed="8"/>
        <rFont val="仿宋"/>
        <family val="3"/>
        <charset val="134"/>
      </rPr>
      <t>二、机关商品和服务支出</t>
    </r>
    <phoneticPr fontId="36" type="noConversion"/>
  </si>
  <si>
    <r>
      <rPr>
        <sz val="12"/>
        <color indexed="8"/>
        <rFont val="仿宋"/>
        <family val="3"/>
        <charset val="134"/>
      </rPr>
      <t>三、机关资本性支出（一）</t>
    </r>
    <phoneticPr fontId="36" type="noConversion"/>
  </si>
  <si>
    <r>
      <rPr>
        <sz val="12"/>
        <color indexed="8"/>
        <rFont val="仿宋"/>
        <family val="3"/>
        <charset val="134"/>
      </rPr>
      <t>四、机关资本性支出（二）</t>
    </r>
    <phoneticPr fontId="36" type="noConversion"/>
  </si>
  <si>
    <r>
      <rPr>
        <sz val="12"/>
        <color indexed="8"/>
        <rFont val="仿宋"/>
        <family val="3"/>
        <charset val="134"/>
      </rPr>
      <t>五、对事业单位经常性补助</t>
    </r>
    <phoneticPr fontId="36" type="noConversion"/>
  </si>
  <si>
    <r>
      <rPr>
        <sz val="12"/>
        <color indexed="8"/>
        <rFont val="仿宋"/>
        <family val="3"/>
        <charset val="134"/>
      </rPr>
      <t>六、对事业单位资本性补助</t>
    </r>
    <phoneticPr fontId="36" type="noConversion"/>
  </si>
  <si>
    <r>
      <rPr>
        <sz val="12"/>
        <color indexed="8"/>
        <rFont val="仿宋"/>
        <family val="3"/>
        <charset val="134"/>
      </rPr>
      <t>七、对企业补助</t>
    </r>
    <phoneticPr fontId="36" type="noConversion"/>
  </si>
  <si>
    <r>
      <rPr>
        <sz val="12"/>
        <color indexed="8"/>
        <rFont val="仿宋"/>
        <family val="3"/>
        <charset val="134"/>
      </rPr>
      <t>八、对企业资本性支出</t>
    </r>
    <phoneticPr fontId="36" type="noConversion"/>
  </si>
  <si>
    <r>
      <rPr>
        <sz val="12"/>
        <color indexed="8"/>
        <rFont val="仿宋"/>
        <family val="3"/>
        <charset val="134"/>
      </rPr>
      <t>九、对个人和家庭的补助</t>
    </r>
    <phoneticPr fontId="36" type="noConversion"/>
  </si>
  <si>
    <r>
      <rPr>
        <sz val="12"/>
        <color indexed="8"/>
        <rFont val="仿宋"/>
        <family val="3"/>
        <charset val="134"/>
      </rPr>
      <t>十、对社会保障基金补助</t>
    </r>
    <phoneticPr fontId="36" type="noConversion"/>
  </si>
  <si>
    <r>
      <rPr>
        <sz val="12"/>
        <color indexed="8"/>
        <rFont val="仿宋"/>
        <family val="3"/>
        <charset val="134"/>
      </rPr>
      <t>十一、债务利息及费用支出</t>
    </r>
    <phoneticPr fontId="36" type="noConversion"/>
  </si>
  <si>
    <r>
      <rPr>
        <sz val="12"/>
        <color indexed="8"/>
        <rFont val="仿宋"/>
        <family val="3"/>
        <charset val="134"/>
      </rPr>
      <t>十二、债务还本支出</t>
    </r>
    <phoneticPr fontId="36" type="noConversion"/>
  </si>
  <si>
    <r>
      <rPr>
        <sz val="12"/>
        <color indexed="8"/>
        <rFont val="仿宋"/>
        <family val="3"/>
        <charset val="134"/>
      </rPr>
      <t>十三、转移性支出</t>
    </r>
    <phoneticPr fontId="36" type="noConversion"/>
  </si>
  <si>
    <r>
      <rPr>
        <sz val="12"/>
        <color indexed="8"/>
        <rFont val="仿宋"/>
        <family val="3"/>
        <charset val="134"/>
      </rPr>
      <t>十四、预备费及预留</t>
    </r>
    <phoneticPr fontId="36" type="noConversion"/>
  </si>
  <si>
    <r>
      <rPr>
        <sz val="12"/>
        <color indexed="8"/>
        <rFont val="仿宋"/>
        <family val="3"/>
        <charset val="134"/>
      </rPr>
      <t>十五、其他支出</t>
    </r>
    <phoneticPr fontId="36" type="noConversion"/>
  </si>
  <si>
    <r>
      <rPr>
        <b/>
        <sz val="12"/>
        <color indexed="8"/>
        <rFont val="仿宋"/>
        <family val="3"/>
        <charset val="134"/>
      </rPr>
      <t>项</t>
    </r>
    <r>
      <rPr>
        <b/>
        <sz val="12"/>
        <color indexed="8"/>
        <rFont val="Times New Roman"/>
        <family val="1"/>
      </rPr>
      <t xml:space="preserve">   </t>
    </r>
    <r>
      <rPr>
        <b/>
        <sz val="12"/>
        <color indexed="8"/>
        <rFont val="仿宋"/>
        <family val="3"/>
        <charset val="134"/>
      </rPr>
      <t>目</t>
    </r>
    <phoneticPr fontId="36" type="noConversion"/>
  </si>
  <si>
    <r>
      <rPr>
        <b/>
        <sz val="12"/>
        <color indexed="8"/>
        <rFont val="仿宋"/>
        <family val="3"/>
        <charset val="134"/>
      </rPr>
      <t>合</t>
    </r>
    <r>
      <rPr>
        <b/>
        <sz val="12"/>
        <color indexed="8"/>
        <rFont val="Times New Roman"/>
        <family val="1"/>
      </rPr>
      <t xml:space="preserve">  </t>
    </r>
    <r>
      <rPr>
        <b/>
        <sz val="12"/>
        <color indexed="8"/>
        <rFont val="仿宋"/>
        <family val="3"/>
        <charset val="134"/>
      </rPr>
      <t>计</t>
    </r>
    <phoneticPr fontId="36" type="noConversion"/>
  </si>
  <si>
    <r>
      <rPr>
        <sz val="12"/>
        <color indexed="8"/>
        <rFont val="仿宋"/>
        <family val="3"/>
        <charset val="134"/>
      </rPr>
      <t>附表</t>
    </r>
    <r>
      <rPr>
        <sz val="12"/>
        <color indexed="8"/>
        <rFont val="Times New Roman"/>
        <family val="1"/>
      </rPr>
      <t>1-5</t>
    </r>
    <phoneticPr fontId="36" type="noConversion"/>
  </si>
  <si>
    <r>
      <rPr>
        <sz val="12"/>
        <color indexed="8"/>
        <rFont val="仿宋"/>
        <family val="3"/>
        <charset val="134"/>
      </rPr>
      <t>单位：万元</t>
    </r>
    <phoneticPr fontId="36" type="noConversion"/>
  </si>
  <si>
    <r>
      <rPr>
        <sz val="12"/>
        <color indexed="8"/>
        <rFont val="仿宋"/>
        <family val="3"/>
        <charset val="134"/>
      </rPr>
      <t>附表</t>
    </r>
    <r>
      <rPr>
        <sz val="12"/>
        <color indexed="8"/>
        <rFont val="Times New Roman"/>
        <family val="1"/>
      </rPr>
      <t>1-6</t>
    </r>
    <phoneticPr fontId="36" type="noConversion"/>
  </si>
  <si>
    <r>
      <rPr>
        <sz val="12"/>
        <color indexed="8"/>
        <rFont val="仿宋"/>
        <family val="3"/>
        <charset val="134"/>
      </rPr>
      <t>本级预算</t>
    </r>
    <phoneticPr fontId="36" type="noConversion"/>
  </si>
  <si>
    <r>
      <rPr>
        <sz val="12"/>
        <color indexed="8"/>
        <rFont val="仿宋"/>
        <family val="3"/>
        <charset val="134"/>
      </rPr>
      <t>专项</t>
    </r>
    <phoneticPr fontId="36" type="noConversion"/>
  </si>
  <si>
    <r>
      <rPr>
        <sz val="12"/>
        <color indexed="8"/>
        <rFont val="仿宋"/>
        <family val="3"/>
        <charset val="134"/>
      </rPr>
      <t>基本</t>
    </r>
    <phoneticPr fontId="36" type="noConversion"/>
  </si>
  <si>
    <r>
      <rPr>
        <sz val="12"/>
        <color indexed="8"/>
        <rFont val="仿宋"/>
        <family val="3"/>
        <charset val="134"/>
      </rPr>
      <t>上年结转</t>
    </r>
    <phoneticPr fontId="36" type="noConversion"/>
  </si>
  <si>
    <r>
      <rPr>
        <b/>
        <sz val="12"/>
        <color indexed="8"/>
        <rFont val="仿宋"/>
        <family val="3"/>
        <charset val="134"/>
      </rPr>
      <t>合</t>
    </r>
    <r>
      <rPr>
        <b/>
        <sz val="12"/>
        <color indexed="8"/>
        <rFont val="Times New Roman"/>
        <family val="1"/>
      </rPr>
      <t xml:space="preserve">   </t>
    </r>
    <r>
      <rPr>
        <b/>
        <sz val="12"/>
        <color indexed="8"/>
        <rFont val="仿宋"/>
        <family val="3"/>
        <charset val="134"/>
      </rPr>
      <t>计</t>
    </r>
    <phoneticPr fontId="36" type="noConversion"/>
  </si>
  <si>
    <r>
      <rPr>
        <b/>
        <sz val="12"/>
        <color indexed="64"/>
        <rFont val="仿宋"/>
        <family val="3"/>
        <charset val="134"/>
      </rPr>
      <t>一、机关工资福利支出</t>
    </r>
    <phoneticPr fontId="36" type="noConversion"/>
  </si>
  <si>
    <r>
      <t>[50101]</t>
    </r>
    <r>
      <rPr>
        <sz val="12"/>
        <color indexed="8"/>
        <rFont val="仿宋"/>
        <family val="3"/>
        <charset val="134"/>
      </rPr>
      <t>工资奖金津补贴</t>
    </r>
  </si>
  <si>
    <r>
      <t>[50102]</t>
    </r>
    <r>
      <rPr>
        <sz val="12"/>
        <color indexed="8"/>
        <rFont val="仿宋"/>
        <family val="3"/>
        <charset val="134"/>
      </rPr>
      <t>社会保障缴费</t>
    </r>
  </si>
  <si>
    <r>
      <t>[50103]</t>
    </r>
    <r>
      <rPr>
        <sz val="12"/>
        <color indexed="8"/>
        <rFont val="仿宋"/>
        <family val="3"/>
        <charset val="134"/>
      </rPr>
      <t>住房公积金</t>
    </r>
  </si>
  <si>
    <r>
      <t>[50199]</t>
    </r>
    <r>
      <rPr>
        <sz val="12"/>
        <color indexed="8"/>
        <rFont val="仿宋"/>
        <family val="3"/>
        <charset val="134"/>
      </rPr>
      <t>其他工资福利支出</t>
    </r>
  </si>
  <si>
    <r>
      <rPr>
        <b/>
        <sz val="12"/>
        <color indexed="64"/>
        <rFont val="仿宋"/>
        <family val="3"/>
        <charset val="134"/>
      </rPr>
      <t>二、机关商品和服务支出</t>
    </r>
    <phoneticPr fontId="36" type="noConversion"/>
  </si>
  <si>
    <r>
      <t>[50201]</t>
    </r>
    <r>
      <rPr>
        <sz val="12"/>
        <color indexed="8"/>
        <rFont val="仿宋"/>
        <family val="3"/>
        <charset val="134"/>
      </rPr>
      <t>办公经费</t>
    </r>
  </si>
  <si>
    <r>
      <t>[50202]</t>
    </r>
    <r>
      <rPr>
        <sz val="12"/>
        <color indexed="8"/>
        <rFont val="仿宋"/>
        <family val="3"/>
        <charset val="134"/>
      </rPr>
      <t>会议费</t>
    </r>
  </si>
  <si>
    <r>
      <t>[50203]</t>
    </r>
    <r>
      <rPr>
        <sz val="12"/>
        <color indexed="8"/>
        <rFont val="仿宋"/>
        <family val="3"/>
        <charset val="134"/>
      </rPr>
      <t>培训费</t>
    </r>
  </si>
  <si>
    <r>
      <t>[50204]</t>
    </r>
    <r>
      <rPr>
        <sz val="12"/>
        <color indexed="8"/>
        <rFont val="仿宋"/>
        <family val="3"/>
        <charset val="134"/>
      </rPr>
      <t>专用材料购置费</t>
    </r>
  </si>
  <si>
    <r>
      <t>[50205]</t>
    </r>
    <r>
      <rPr>
        <sz val="12"/>
        <color indexed="8"/>
        <rFont val="仿宋"/>
        <family val="3"/>
        <charset val="134"/>
      </rPr>
      <t>委托业务费</t>
    </r>
  </si>
  <si>
    <r>
      <t>[50206]</t>
    </r>
    <r>
      <rPr>
        <sz val="12"/>
        <color indexed="8"/>
        <rFont val="仿宋"/>
        <family val="3"/>
        <charset val="134"/>
      </rPr>
      <t>公务接待费</t>
    </r>
  </si>
  <si>
    <r>
      <t>[50207]</t>
    </r>
    <r>
      <rPr>
        <sz val="12"/>
        <color indexed="8"/>
        <rFont val="仿宋"/>
        <family val="3"/>
        <charset val="134"/>
      </rPr>
      <t>因公出国（境）费用</t>
    </r>
  </si>
  <si>
    <r>
      <t>[50208]</t>
    </r>
    <r>
      <rPr>
        <sz val="12"/>
        <color indexed="8"/>
        <rFont val="仿宋"/>
        <family val="3"/>
        <charset val="134"/>
      </rPr>
      <t>公务用车运行维护费</t>
    </r>
  </si>
  <si>
    <r>
      <t>[50209]</t>
    </r>
    <r>
      <rPr>
        <sz val="12"/>
        <color indexed="8"/>
        <rFont val="仿宋"/>
        <family val="3"/>
        <charset val="134"/>
      </rPr>
      <t>维修（护）费</t>
    </r>
  </si>
  <si>
    <r>
      <t>[50299]</t>
    </r>
    <r>
      <rPr>
        <sz val="12"/>
        <color indexed="8"/>
        <rFont val="仿宋"/>
        <family val="3"/>
        <charset val="134"/>
      </rPr>
      <t>其他商品和服务支出</t>
    </r>
  </si>
  <si>
    <r>
      <rPr>
        <b/>
        <sz val="12"/>
        <color indexed="64"/>
        <rFont val="仿宋"/>
        <family val="3"/>
        <charset val="134"/>
      </rPr>
      <t>三、机关资本性支出（一）</t>
    </r>
    <phoneticPr fontId="36" type="noConversion"/>
  </si>
  <si>
    <r>
      <t>[50302]</t>
    </r>
    <r>
      <rPr>
        <sz val="12"/>
        <color indexed="8"/>
        <rFont val="仿宋"/>
        <family val="3"/>
        <charset val="134"/>
      </rPr>
      <t>基础设施建设</t>
    </r>
  </si>
  <si>
    <r>
      <t>[50303]</t>
    </r>
    <r>
      <rPr>
        <sz val="12"/>
        <color indexed="8"/>
        <rFont val="仿宋"/>
        <family val="3"/>
        <charset val="134"/>
      </rPr>
      <t>公务用车购置</t>
    </r>
  </si>
  <si>
    <r>
      <t>[50305]</t>
    </r>
    <r>
      <rPr>
        <sz val="12"/>
        <color indexed="8"/>
        <rFont val="仿宋"/>
        <family val="3"/>
        <charset val="134"/>
      </rPr>
      <t>土地征迁补偿和安置支出</t>
    </r>
  </si>
  <si>
    <r>
      <t>[50306]</t>
    </r>
    <r>
      <rPr>
        <sz val="12"/>
        <color indexed="8"/>
        <rFont val="仿宋"/>
        <family val="3"/>
        <charset val="134"/>
      </rPr>
      <t>设备购置</t>
    </r>
  </si>
  <si>
    <r>
      <t>[50399]</t>
    </r>
    <r>
      <rPr>
        <sz val="12"/>
        <color indexed="8"/>
        <rFont val="仿宋"/>
        <family val="3"/>
        <charset val="134"/>
      </rPr>
      <t>其他资本性支出</t>
    </r>
  </si>
  <si>
    <r>
      <rPr>
        <b/>
        <sz val="12"/>
        <color indexed="64"/>
        <rFont val="仿宋"/>
        <family val="3"/>
        <charset val="134"/>
      </rPr>
      <t>四、机关资本性支出（二）</t>
    </r>
    <phoneticPr fontId="36" type="noConversion"/>
  </si>
  <si>
    <r>
      <t>[50402]</t>
    </r>
    <r>
      <rPr>
        <sz val="12"/>
        <color indexed="8"/>
        <rFont val="仿宋"/>
        <family val="3"/>
        <charset val="134"/>
      </rPr>
      <t>基础设施建设</t>
    </r>
    <phoneticPr fontId="36" type="noConversion"/>
  </si>
  <si>
    <r>
      <t>[50403]</t>
    </r>
    <r>
      <rPr>
        <sz val="12"/>
        <color indexed="8"/>
        <rFont val="仿宋"/>
        <family val="3"/>
        <charset val="134"/>
      </rPr>
      <t>公务用车购置</t>
    </r>
    <phoneticPr fontId="36" type="noConversion"/>
  </si>
  <si>
    <r>
      <t>[50406]</t>
    </r>
    <r>
      <rPr>
        <sz val="12"/>
        <color indexed="8"/>
        <rFont val="仿宋"/>
        <family val="3"/>
        <charset val="134"/>
      </rPr>
      <t>设备购置</t>
    </r>
    <phoneticPr fontId="36" type="noConversion"/>
  </si>
  <si>
    <r>
      <t>[50499]</t>
    </r>
    <r>
      <rPr>
        <sz val="12"/>
        <color indexed="8"/>
        <rFont val="仿宋"/>
        <family val="3"/>
        <charset val="134"/>
      </rPr>
      <t>其他资本性支出</t>
    </r>
    <phoneticPr fontId="36" type="noConversion"/>
  </si>
  <si>
    <r>
      <t>[50501]</t>
    </r>
    <r>
      <rPr>
        <sz val="12"/>
        <color indexed="8"/>
        <rFont val="仿宋"/>
        <family val="3"/>
        <charset val="134"/>
      </rPr>
      <t>工资福利支出</t>
    </r>
  </si>
  <si>
    <r>
      <t>[50502]</t>
    </r>
    <r>
      <rPr>
        <sz val="12"/>
        <color indexed="8"/>
        <rFont val="仿宋"/>
        <family val="3"/>
        <charset val="134"/>
      </rPr>
      <t>商品和服务支出</t>
    </r>
  </si>
  <si>
    <r>
      <t>[50599]</t>
    </r>
    <r>
      <rPr>
        <sz val="12"/>
        <color indexed="8"/>
        <rFont val="仿宋"/>
        <family val="3"/>
        <charset val="134"/>
      </rPr>
      <t>其他对事业单位补助</t>
    </r>
  </si>
  <si>
    <r>
      <t>[50601]</t>
    </r>
    <r>
      <rPr>
        <sz val="12"/>
        <color indexed="8"/>
        <rFont val="仿宋"/>
        <family val="3"/>
        <charset val="134"/>
      </rPr>
      <t>资本性支出（一）</t>
    </r>
  </si>
  <si>
    <r>
      <t>[50799]</t>
    </r>
    <r>
      <rPr>
        <sz val="12"/>
        <color indexed="8"/>
        <rFont val="仿宋"/>
        <family val="3"/>
        <charset val="134"/>
      </rPr>
      <t>其他对企业补助</t>
    </r>
  </si>
  <si>
    <r>
      <rPr>
        <b/>
        <sz val="12"/>
        <color indexed="64"/>
        <rFont val="仿宋"/>
        <family val="3"/>
        <charset val="134"/>
      </rPr>
      <t>八、对企业资本性支出</t>
    </r>
    <phoneticPr fontId="36" type="noConversion"/>
  </si>
  <si>
    <r>
      <t>[50801]</t>
    </r>
    <r>
      <rPr>
        <sz val="12"/>
        <color indexed="8"/>
        <rFont val="仿宋"/>
        <family val="3"/>
        <charset val="134"/>
      </rPr>
      <t>对企业资本性支出（一）</t>
    </r>
  </si>
  <si>
    <r>
      <t>[50901]</t>
    </r>
    <r>
      <rPr>
        <sz val="12"/>
        <color indexed="8"/>
        <rFont val="仿宋"/>
        <family val="3"/>
        <charset val="134"/>
      </rPr>
      <t>社会福利和救助</t>
    </r>
  </si>
  <si>
    <r>
      <t>[50902]</t>
    </r>
    <r>
      <rPr>
        <sz val="12"/>
        <color indexed="8"/>
        <rFont val="仿宋"/>
        <family val="3"/>
        <charset val="134"/>
      </rPr>
      <t>助学金</t>
    </r>
  </si>
  <si>
    <r>
      <t>[50903]</t>
    </r>
    <r>
      <rPr>
        <sz val="12"/>
        <color indexed="8"/>
        <rFont val="仿宋"/>
        <family val="3"/>
        <charset val="134"/>
      </rPr>
      <t>个人农业生产补贴</t>
    </r>
  </si>
  <si>
    <r>
      <t>[50905]</t>
    </r>
    <r>
      <rPr>
        <sz val="12"/>
        <color indexed="8"/>
        <rFont val="仿宋"/>
        <family val="3"/>
        <charset val="134"/>
      </rPr>
      <t>离退休费</t>
    </r>
  </si>
  <si>
    <r>
      <t>[50999]</t>
    </r>
    <r>
      <rPr>
        <sz val="12"/>
        <color indexed="8"/>
        <rFont val="仿宋"/>
        <family val="3"/>
        <charset val="134"/>
      </rPr>
      <t>其他对个人和家庭补助</t>
    </r>
  </si>
  <si>
    <r>
      <t>[51002]</t>
    </r>
    <r>
      <rPr>
        <sz val="12"/>
        <color indexed="8"/>
        <rFont val="仿宋"/>
        <family val="3"/>
        <charset val="134"/>
      </rPr>
      <t>对社会保险基金补助</t>
    </r>
  </si>
  <si>
    <r>
      <t>[51101]</t>
    </r>
    <r>
      <rPr>
        <sz val="12"/>
        <color indexed="8"/>
        <rFont val="仿宋"/>
        <family val="3"/>
        <charset val="134"/>
      </rPr>
      <t>国内债务付息</t>
    </r>
  </si>
  <si>
    <r>
      <t>[51102]</t>
    </r>
    <r>
      <rPr>
        <sz val="12"/>
        <color indexed="8"/>
        <rFont val="仿宋"/>
        <family val="3"/>
        <charset val="134"/>
      </rPr>
      <t>国外债务付息</t>
    </r>
  </si>
  <si>
    <r>
      <t>[51103]</t>
    </r>
    <r>
      <rPr>
        <sz val="12"/>
        <color indexed="8"/>
        <rFont val="仿宋"/>
        <family val="3"/>
        <charset val="134"/>
      </rPr>
      <t>国内债务发行费用</t>
    </r>
  </si>
  <si>
    <r>
      <t>[51201]</t>
    </r>
    <r>
      <rPr>
        <sz val="12"/>
        <color indexed="8"/>
        <rFont val="仿宋"/>
        <family val="3"/>
        <charset val="134"/>
      </rPr>
      <t>国内债务还本</t>
    </r>
  </si>
  <si>
    <r>
      <t>[51302]</t>
    </r>
    <r>
      <rPr>
        <sz val="12"/>
        <color indexed="8"/>
        <rFont val="仿宋"/>
        <family val="3"/>
        <charset val="134"/>
      </rPr>
      <t>援助其他地区支出</t>
    </r>
  </si>
  <si>
    <r>
      <t>[51401]</t>
    </r>
    <r>
      <rPr>
        <sz val="12"/>
        <color indexed="8"/>
        <rFont val="仿宋"/>
        <family val="3"/>
        <charset val="134"/>
      </rPr>
      <t>预备费</t>
    </r>
  </si>
  <si>
    <r>
      <t>[59999]</t>
    </r>
    <r>
      <rPr>
        <sz val="12"/>
        <color indexed="8"/>
        <rFont val="仿宋"/>
        <family val="3"/>
        <charset val="134"/>
      </rPr>
      <t>其他支出</t>
    </r>
    <phoneticPr fontId="36" type="noConversion"/>
  </si>
  <si>
    <r>
      <t xml:space="preserve">    </t>
    </r>
    <r>
      <rPr>
        <sz val="12"/>
        <rFont val="仿宋"/>
        <family val="3"/>
        <charset val="134"/>
      </rPr>
      <t>纪检监察事务</t>
    </r>
    <phoneticPr fontId="36" type="noConversion"/>
  </si>
  <si>
    <t xml:space="preserve">    工资奖金津补贴</t>
    <phoneticPr fontId="36" type="noConversion"/>
  </si>
  <si>
    <r>
      <t xml:space="preserve">    </t>
    </r>
    <r>
      <rPr>
        <sz val="12"/>
        <color indexed="64"/>
        <rFont val="仿宋"/>
        <family val="3"/>
        <charset val="134"/>
      </rPr>
      <t>社会保障缴费</t>
    </r>
    <phoneticPr fontId="36" type="noConversion"/>
  </si>
  <si>
    <r>
      <t xml:space="preserve">    </t>
    </r>
    <r>
      <rPr>
        <sz val="12"/>
        <color indexed="64"/>
        <rFont val="仿宋"/>
        <family val="3"/>
        <charset val="134"/>
      </rPr>
      <t>住房公积金</t>
    </r>
    <phoneticPr fontId="36" type="noConversion"/>
  </si>
  <si>
    <r>
      <t xml:space="preserve">    </t>
    </r>
    <r>
      <rPr>
        <sz val="12"/>
        <color indexed="64"/>
        <rFont val="仿宋"/>
        <family val="3"/>
        <charset val="134"/>
      </rPr>
      <t>其他工资福利支出</t>
    </r>
    <phoneticPr fontId="36" type="noConversion"/>
  </si>
  <si>
    <r>
      <t xml:space="preserve">    </t>
    </r>
    <r>
      <rPr>
        <sz val="12"/>
        <color indexed="64"/>
        <rFont val="仿宋"/>
        <family val="3"/>
        <charset val="134"/>
      </rPr>
      <t>办公经费</t>
    </r>
    <phoneticPr fontId="36" type="noConversion"/>
  </si>
  <si>
    <r>
      <t xml:space="preserve">    </t>
    </r>
    <r>
      <rPr>
        <sz val="12"/>
        <color indexed="64"/>
        <rFont val="仿宋"/>
        <family val="3"/>
        <charset val="134"/>
      </rPr>
      <t>会议费</t>
    </r>
    <phoneticPr fontId="36" type="noConversion"/>
  </si>
  <si>
    <r>
      <t xml:space="preserve">    </t>
    </r>
    <r>
      <rPr>
        <sz val="12"/>
        <color indexed="64"/>
        <rFont val="仿宋"/>
        <family val="3"/>
        <charset val="134"/>
      </rPr>
      <t>培训费</t>
    </r>
    <phoneticPr fontId="36" type="noConversion"/>
  </si>
  <si>
    <r>
      <t xml:space="preserve">    </t>
    </r>
    <r>
      <rPr>
        <sz val="12"/>
        <color indexed="64"/>
        <rFont val="仿宋"/>
        <family val="3"/>
        <charset val="134"/>
      </rPr>
      <t>专用材料购置费</t>
    </r>
    <phoneticPr fontId="36" type="noConversion"/>
  </si>
  <si>
    <r>
      <t xml:space="preserve">    </t>
    </r>
    <r>
      <rPr>
        <sz val="12"/>
        <color indexed="64"/>
        <rFont val="仿宋"/>
        <family val="3"/>
        <charset val="134"/>
      </rPr>
      <t>委托业务费</t>
    </r>
    <phoneticPr fontId="36" type="noConversion"/>
  </si>
  <si>
    <r>
      <t xml:space="preserve">    </t>
    </r>
    <r>
      <rPr>
        <sz val="12"/>
        <color indexed="64"/>
        <rFont val="仿宋"/>
        <family val="3"/>
        <charset val="134"/>
      </rPr>
      <t>公务接待费</t>
    </r>
    <phoneticPr fontId="36" type="noConversion"/>
  </si>
  <si>
    <r>
      <t xml:space="preserve">    </t>
    </r>
    <r>
      <rPr>
        <sz val="12"/>
        <color indexed="64"/>
        <rFont val="仿宋"/>
        <family val="3"/>
        <charset val="134"/>
      </rPr>
      <t>因公出国（境）费用</t>
    </r>
    <phoneticPr fontId="36" type="noConversion"/>
  </si>
  <si>
    <r>
      <t xml:space="preserve">    </t>
    </r>
    <r>
      <rPr>
        <sz val="12"/>
        <color indexed="64"/>
        <rFont val="仿宋"/>
        <family val="3"/>
        <charset val="134"/>
      </rPr>
      <t>公务用车运行维护费</t>
    </r>
    <phoneticPr fontId="36" type="noConversion"/>
  </si>
  <si>
    <r>
      <t xml:space="preserve">    </t>
    </r>
    <r>
      <rPr>
        <sz val="12"/>
        <color indexed="64"/>
        <rFont val="仿宋"/>
        <family val="3"/>
        <charset val="134"/>
      </rPr>
      <t>维修（护）费</t>
    </r>
    <phoneticPr fontId="36" type="noConversion"/>
  </si>
  <si>
    <r>
      <t xml:space="preserve">    </t>
    </r>
    <r>
      <rPr>
        <sz val="12"/>
        <color indexed="64"/>
        <rFont val="仿宋"/>
        <family val="3"/>
        <charset val="134"/>
      </rPr>
      <t>其他商品和服务支出</t>
    </r>
    <phoneticPr fontId="36" type="noConversion"/>
  </si>
  <si>
    <r>
      <t xml:space="preserve">    </t>
    </r>
    <r>
      <rPr>
        <sz val="12"/>
        <color indexed="64"/>
        <rFont val="仿宋"/>
        <family val="3"/>
        <charset val="134"/>
      </rPr>
      <t>基础设施建设</t>
    </r>
    <phoneticPr fontId="36" type="noConversion"/>
  </si>
  <si>
    <r>
      <t xml:space="preserve">    </t>
    </r>
    <r>
      <rPr>
        <sz val="12"/>
        <color indexed="64"/>
        <rFont val="仿宋"/>
        <family val="3"/>
        <charset val="134"/>
      </rPr>
      <t>公务用车购置</t>
    </r>
    <phoneticPr fontId="36" type="noConversion"/>
  </si>
  <si>
    <r>
      <t xml:space="preserve">    </t>
    </r>
    <r>
      <rPr>
        <sz val="12"/>
        <color indexed="64"/>
        <rFont val="仿宋"/>
        <family val="3"/>
        <charset val="134"/>
      </rPr>
      <t>土地征迁补偿和安置支出</t>
    </r>
    <phoneticPr fontId="36" type="noConversion"/>
  </si>
  <si>
    <r>
      <t xml:space="preserve">    </t>
    </r>
    <r>
      <rPr>
        <sz val="12"/>
        <color indexed="64"/>
        <rFont val="仿宋"/>
        <family val="3"/>
        <charset val="134"/>
      </rPr>
      <t>设备购置</t>
    </r>
    <phoneticPr fontId="36" type="noConversion"/>
  </si>
  <si>
    <r>
      <t xml:space="preserve">    </t>
    </r>
    <r>
      <rPr>
        <sz val="12"/>
        <color indexed="64"/>
        <rFont val="仿宋"/>
        <family val="3"/>
        <charset val="134"/>
      </rPr>
      <t>其他资本性支出</t>
    </r>
    <phoneticPr fontId="36" type="noConversion"/>
  </si>
  <si>
    <t>五、对事业单位经常性补助</t>
    <phoneticPr fontId="36" type="noConversion"/>
  </si>
  <si>
    <r>
      <t xml:space="preserve">    </t>
    </r>
    <r>
      <rPr>
        <sz val="12"/>
        <color indexed="64"/>
        <rFont val="仿宋"/>
        <family val="3"/>
        <charset val="134"/>
      </rPr>
      <t>工资福利支出</t>
    </r>
    <phoneticPr fontId="36" type="noConversion"/>
  </si>
  <si>
    <r>
      <t xml:space="preserve">    </t>
    </r>
    <r>
      <rPr>
        <sz val="12"/>
        <color indexed="64"/>
        <rFont val="仿宋"/>
        <family val="3"/>
        <charset val="134"/>
      </rPr>
      <t>商品和服务支出</t>
    </r>
    <phoneticPr fontId="36" type="noConversion"/>
  </si>
  <si>
    <r>
      <t xml:space="preserve">    </t>
    </r>
    <r>
      <rPr>
        <sz val="12"/>
        <color indexed="64"/>
        <rFont val="仿宋"/>
        <family val="3"/>
        <charset val="134"/>
      </rPr>
      <t>其他对事业单位补助</t>
    </r>
    <phoneticPr fontId="36" type="noConversion"/>
  </si>
  <si>
    <t>六、对事业单位资本性补助</t>
    <phoneticPr fontId="36" type="noConversion"/>
  </si>
  <si>
    <r>
      <t xml:space="preserve">    </t>
    </r>
    <r>
      <rPr>
        <sz val="12"/>
        <color indexed="64"/>
        <rFont val="仿宋"/>
        <family val="3"/>
        <charset val="134"/>
      </rPr>
      <t>资本性支出（一）</t>
    </r>
    <phoneticPr fontId="36" type="noConversion"/>
  </si>
  <si>
    <r>
      <t xml:space="preserve">    </t>
    </r>
    <r>
      <rPr>
        <sz val="12"/>
        <color indexed="64"/>
        <rFont val="仿宋"/>
        <family val="3"/>
        <charset val="134"/>
      </rPr>
      <t>其他对企业补助</t>
    </r>
    <phoneticPr fontId="36" type="noConversion"/>
  </si>
  <si>
    <t xml:space="preserve">    对企业资本性支出（一）</t>
    <phoneticPr fontId="36" type="noConversion"/>
  </si>
  <si>
    <t>九、对个人和家庭的补助</t>
    <phoneticPr fontId="36" type="noConversion"/>
  </si>
  <si>
    <r>
      <t xml:space="preserve">    </t>
    </r>
    <r>
      <rPr>
        <sz val="12"/>
        <color indexed="64"/>
        <rFont val="仿宋"/>
        <family val="3"/>
        <charset val="134"/>
      </rPr>
      <t>社会福利和救助</t>
    </r>
    <phoneticPr fontId="36" type="noConversion"/>
  </si>
  <si>
    <r>
      <t xml:space="preserve">    </t>
    </r>
    <r>
      <rPr>
        <sz val="12"/>
        <color indexed="64"/>
        <rFont val="仿宋"/>
        <family val="3"/>
        <charset val="134"/>
      </rPr>
      <t>助学金</t>
    </r>
    <phoneticPr fontId="36" type="noConversion"/>
  </si>
  <si>
    <r>
      <t xml:space="preserve">    </t>
    </r>
    <r>
      <rPr>
        <sz val="12"/>
        <color indexed="64"/>
        <rFont val="仿宋"/>
        <family val="3"/>
        <charset val="134"/>
      </rPr>
      <t>个人农业生产补贴</t>
    </r>
    <phoneticPr fontId="36" type="noConversion"/>
  </si>
  <si>
    <r>
      <t xml:space="preserve">    </t>
    </r>
    <r>
      <rPr>
        <sz val="12"/>
        <color indexed="64"/>
        <rFont val="仿宋"/>
        <family val="3"/>
        <charset val="134"/>
      </rPr>
      <t>离退休费</t>
    </r>
    <phoneticPr fontId="36" type="noConversion"/>
  </si>
  <si>
    <r>
      <t xml:space="preserve">    </t>
    </r>
    <r>
      <rPr>
        <sz val="12"/>
        <color indexed="64"/>
        <rFont val="仿宋"/>
        <family val="3"/>
        <charset val="134"/>
      </rPr>
      <t>其他对个人和家庭补助</t>
    </r>
    <phoneticPr fontId="36" type="noConversion"/>
  </si>
  <si>
    <t>十、对社会保障基金补助</t>
    <phoneticPr fontId="36" type="noConversion"/>
  </si>
  <si>
    <r>
      <t xml:space="preserve">    </t>
    </r>
    <r>
      <rPr>
        <sz val="12"/>
        <color indexed="64"/>
        <rFont val="仿宋"/>
        <family val="3"/>
        <charset val="134"/>
      </rPr>
      <t>对社会保险基金补助</t>
    </r>
    <phoneticPr fontId="36" type="noConversion"/>
  </si>
  <si>
    <t>十一、债务利息及费用支出</t>
    <phoneticPr fontId="36" type="noConversion"/>
  </si>
  <si>
    <r>
      <t xml:space="preserve">    </t>
    </r>
    <r>
      <rPr>
        <sz val="12"/>
        <color indexed="64"/>
        <rFont val="仿宋"/>
        <family val="3"/>
        <charset val="134"/>
      </rPr>
      <t>国内债务付息</t>
    </r>
    <phoneticPr fontId="36" type="noConversion"/>
  </si>
  <si>
    <t>国外债务付息</t>
    <phoneticPr fontId="36" type="noConversion"/>
  </si>
  <si>
    <r>
      <t xml:space="preserve">    </t>
    </r>
    <r>
      <rPr>
        <sz val="12"/>
        <color indexed="64"/>
        <rFont val="仿宋"/>
        <family val="3"/>
        <charset val="134"/>
      </rPr>
      <t>国内债务发行费用</t>
    </r>
    <phoneticPr fontId="36" type="noConversion"/>
  </si>
  <si>
    <t>十二、债务还本支出</t>
    <phoneticPr fontId="36" type="noConversion"/>
  </si>
  <si>
    <r>
      <t xml:space="preserve">    </t>
    </r>
    <r>
      <rPr>
        <sz val="12"/>
        <color indexed="64"/>
        <rFont val="仿宋"/>
        <family val="3"/>
        <charset val="134"/>
      </rPr>
      <t>国内债务还本</t>
    </r>
    <phoneticPr fontId="36" type="noConversion"/>
  </si>
  <si>
    <t>十三、转移性支出</t>
    <phoneticPr fontId="36" type="noConversion"/>
  </si>
  <si>
    <r>
      <t xml:space="preserve">    </t>
    </r>
    <r>
      <rPr>
        <sz val="12"/>
        <color indexed="64"/>
        <rFont val="仿宋"/>
        <family val="3"/>
        <charset val="134"/>
      </rPr>
      <t>援助其他地区支出</t>
    </r>
    <phoneticPr fontId="36" type="noConversion"/>
  </si>
  <si>
    <t>十四、预备费及预留</t>
    <phoneticPr fontId="36" type="noConversion"/>
  </si>
  <si>
    <r>
      <t xml:space="preserve">    </t>
    </r>
    <r>
      <rPr>
        <sz val="12"/>
        <color indexed="64"/>
        <rFont val="仿宋"/>
        <family val="3"/>
        <charset val="134"/>
      </rPr>
      <t>预备费</t>
    </r>
    <phoneticPr fontId="36" type="noConversion"/>
  </si>
  <si>
    <t>十五、其他支出</t>
    <phoneticPr fontId="36" type="noConversion"/>
  </si>
  <si>
    <r>
      <t xml:space="preserve">    </t>
    </r>
    <r>
      <rPr>
        <sz val="12"/>
        <color indexed="64"/>
        <rFont val="仿宋"/>
        <family val="3"/>
        <charset val="134"/>
      </rPr>
      <t>其他支出</t>
    </r>
    <phoneticPr fontId="36" type="noConversion"/>
  </si>
  <si>
    <r>
      <t> </t>
    </r>
    <r>
      <rPr>
        <sz val="12"/>
        <color indexed="8"/>
        <rFont val="仿宋"/>
        <family val="3"/>
        <charset val="134"/>
      </rPr>
      <t>单位：万元</t>
    </r>
  </si>
  <si>
    <r>
      <rPr>
        <b/>
        <sz val="12"/>
        <rFont val="仿宋"/>
        <family val="3"/>
        <charset val="134"/>
      </rPr>
      <t>项目</t>
    </r>
  </si>
  <si>
    <r>
      <rPr>
        <b/>
        <sz val="12"/>
        <color indexed="8"/>
        <rFont val="仿宋"/>
        <family val="3"/>
        <charset val="134"/>
      </rPr>
      <t>金额</t>
    </r>
    <phoneticPr fontId="36" type="noConversion"/>
  </si>
  <si>
    <r>
      <rPr>
        <sz val="12"/>
        <rFont val="仿宋"/>
        <family val="3"/>
        <charset val="134"/>
      </rPr>
      <t>附表</t>
    </r>
    <r>
      <rPr>
        <sz val="12"/>
        <rFont val="Times New Roman"/>
        <family val="1"/>
      </rPr>
      <t>1-7</t>
    </r>
    <phoneticPr fontId="36" type="noConversion"/>
  </si>
  <si>
    <r>
      <rPr>
        <sz val="12"/>
        <rFont val="仿宋"/>
        <family val="3"/>
        <charset val="134"/>
      </rPr>
      <t>附表</t>
    </r>
    <r>
      <rPr>
        <sz val="12"/>
        <rFont val="Times New Roman"/>
        <family val="1"/>
      </rPr>
      <t>1-8</t>
    </r>
    <phoneticPr fontId="36" type="noConversion"/>
  </si>
  <si>
    <r>
      <rPr>
        <sz val="11"/>
        <rFont val="仿宋"/>
        <family val="3"/>
        <charset val="134"/>
      </rPr>
      <t>单位：万元</t>
    </r>
  </si>
  <si>
    <r>
      <rPr>
        <b/>
        <sz val="11"/>
        <rFont val="仿宋"/>
        <family val="3"/>
        <charset val="134"/>
      </rPr>
      <t>地</t>
    </r>
    <r>
      <rPr>
        <b/>
        <sz val="11"/>
        <rFont val="Times New Roman"/>
        <family val="1"/>
      </rPr>
      <t xml:space="preserve">    </t>
    </r>
    <r>
      <rPr>
        <b/>
        <sz val="11"/>
        <rFont val="仿宋"/>
        <family val="3"/>
        <charset val="134"/>
      </rPr>
      <t>区</t>
    </r>
  </si>
  <si>
    <r>
      <rPr>
        <b/>
        <sz val="11"/>
        <rFont val="仿宋"/>
        <family val="3"/>
        <charset val="134"/>
      </rPr>
      <t>小计</t>
    </r>
    <phoneticPr fontId="36" type="noConversion"/>
  </si>
  <si>
    <r>
      <rPr>
        <b/>
        <sz val="11"/>
        <rFont val="仿宋"/>
        <family val="3"/>
        <charset val="134"/>
      </rPr>
      <t>税收返还</t>
    </r>
    <phoneticPr fontId="36" type="noConversion"/>
  </si>
  <si>
    <r>
      <rPr>
        <b/>
        <sz val="11"/>
        <rFont val="仿宋"/>
        <family val="3"/>
        <charset val="134"/>
      </rPr>
      <t>一般性转移支付</t>
    </r>
  </si>
  <si>
    <r>
      <rPr>
        <b/>
        <sz val="11"/>
        <rFont val="仿宋"/>
        <family val="3"/>
        <charset val="134"/>
      </rPr>
      <t>专项转移支付</t>
    </r>
  </si>
  <si>
    <r>
      <rPr>
        <sz val="12"/>
        <rFont val="仿宋"/>
        <family val="3"/>
        <charset val="134"/>
      </rPr>
      <t>备注：本区所辖乡镇作为一级预算部门管理，未单独编制政府预算，为此未有一般公共预算对下税收返还和转移支付预算数据。</t>
    </r>
    <phoneticPr fontId="36" type="noConversion"/>
  </si>
  <si>
    <r>
      <rPr>
        <sz val="12"/>
        <rFont val="仿宋"/>
        <family val="3"/>
        <charset val="134"/>
      </rPr>
      <t>单位：万元</t>
    </r>
  </si>
  <si>
    <r>
      <rPr>
        <b/>
        <sz val="12"/>
        <rFont val="仿宋"/>
        <family val="3"/>
        <charset val="134"/>
      </rPr>
      <t>上年预算数</t>
    </r>
    <phoneticPr fontId="36" type="noConversion"/>
  </si>
  <si>
    <r>
      <rPr>
        <b/>
        <sz val="12"/>
        <rFont val="仿宋"/>
        <family val="3"/>
        <charset val="134"/>
      </rPr>
      <t>当年预算数为上年预算数的％</t>
    </r>
    <phoneticPr fontId="36" type="noConversion"/>
  </si>
  <si>
    <r>
      <rPr>
        <sz val="12"/>
        <rFont val="仿宋"/>
        <family val="3"/>
        <charset val="134"/>
      </rPr>
      <t>合计</t>
    </r>
  </si>
  <si>
    <r>
      <t>1</t>
    </r>
    <r>
      <rPr>
        <sz val="12"/>
        <rFont val="仿宋"/>
        <family val="3"/>
        <charset val="134"/>
      </rPr>
      <t>、因公出国（境）费用</t>
    </r>
  </si>
  <si>
    <r>
      <t>2</t>
    </r>
    <r>
      <rPr>
        <sz val="12"/>
        <rFont val="仿宋"/>
        <family val="3"/>
        <charset val="134"/>
      </rPr>
      <t>、公务接待费</t>
    </r>
  </si>
  <si>
    <r>
      <t>3</t>
    </r>
    <r>
      <rPr>
        <sz val="12"/>
        <rFont val="仿宋"/>
        <family val="3"/>
        <charset val="134"/>
      </rPr>
      <t>、公务用车购置及运行费</t>
    </r>
    <phoneticPr fontId="36" type="noConversion"/>
  </si>
  <si>
    <r>
      <rPr>
        <sz val="12"/>
        <rFont val="仿宋"/>
        <family val="3"/>
        <charset val="134"/>
      </rPr>
      <t>其中：（</t>
    </r>
    <r>
      <rPr>
        <sz val="12"/>
        <rFont val="Times New Roman"/>
        <family val="1"/>
      </rPr>
      <t>1</t>
    </r>
    <r>
      <rPr>
        <sz val="12"/>
        <rFont val="仿宋"/>
        <family val="3"/>
        <charset val="134"/>
      </rPr>
      <t>）公务用车运行费</t>
    </r>
    <phoneticPr fontId="61" type="noConversion"/>
  </si>
  <si>
    <r>
      <rPr>
        <sz val="12"/>
        <rFont val="仿宋"/>
        <family val="3"/>
        <charset val="134"/>
      </rPr>
      <t>附表</t>
    </r>
    <r>
      <rPr>
        <sz val="12"/>
        <rFont val="Times New Roman"/>
        <family val="1"/>
      </rPr>
      <t>1-9</t>
    </r>
    <phoneticPr fontId="36" type="noConversion"/>
  </si>
  <si>
    <r>
      <t xml:space="preserve">      </t>
    </r>
    <r>
      <rPr>
        <sz val="12"/>
        <rFont val="仿宋"/>
        <family val="3"/>
        <charset val="134"/>
      </rPr>
      <t>小型水库移民扶助基金收入</t>
    </r>
    <phoneticPr fontId="36" type="noConversion"/>
  </si>
  <si>
    <r>
      <t xml:space="preserve">      </t>
    </r>
    <r>
      <rPr>
        <sz val="12"/>
        <rFont val="仿宋"/>
        <family val="3"/>
        <charset val="134"/>
      </rPr>
      <t>国家重大水利工程建设基金收入</t>
    </r>
    <phoneticPr fontId="36" type="noConversion"/>
  </si>
  <si>
    <r>
      <t xml:space="preserve">      </t>
    </r>
    <r>
      <rPr>
        <sz val="12"/>
        <rFont val="仿宋"/>
        <family val="3"/>
        <charset val="134"/>
      </rPr>
      <t>污水处理费收入</t>
    </r>
    <phoneticPr fontId="36" type="noConversion"/>
  </si>
  <si>
    <r>
      <t xml:space="preserve">      </t>
    </r>
    <r>
      <rPr>
        <sz val="12"/>
        <rFont val="仿宋"/>
        <family val="3"/>
        <charset val="134"/>
      </rPr>
      <t>彩票发行机构和彩票销售机构的业务费用</t>
    </r>
    <phoneticPr fontId="36" type="noConversion"/>
  </si>
  <si>
    <r>
      <t xml:space="preserve">      </t>
    </r>
    <r>
      <rPr>
        <sz val="12"/>
        <rFont val="仿宋"/>
        <family val="3"/>
        <charset val="134"/>
      </rPr>
      <t>其他政府性基金收入</t>
    </r>
    <phoneticPr fontId="36" type="noConversion"/>
  </si>
  <si>
    <r>
      <rPr>
        <b/>
        <sz val="12"/>
        <color indexed="8"/>
        <rFont val="仿宋"/>
        <family val="3"/>
        <charset val="134"/>
      </rPr>
      <t>本年收入小计</t>
    </r>
    <phoneticPr fontId="36" type="noConversion"/>
  </si>
  <si>
    <r>
      <rPr>
        <b/>
        <sz val="12"/>
        <color indexed="8"/>
        <rFont val="仿宋"/>
        <family val="3"/>
        <charset val="134"/>
      </rPr>
      <t>债务收入</t>
    </r>
  </si>
  <si>
    <r>
      <rPr>
        <b/>
        <sz val="12"/>
        <color indexed="8"/>
        <rFont val="仿宋"/>
        <family val="3"/>
        <charset val="134"/>
      </rPr>
      <t>转移性收入</t>
    </r>
  </si>
  <si>
    <r>
      <t xml:space="preserve">      </t>
    </r>
    <r>
      <rPr>
        <sz val="12"/>
        <color indexed="8"/>
        <rFont val="仿宋"/>
        <family val="3"/>
        <charset val="134"/>
      </rPr>
      <t>上年结余收入</t>
    </r>
    <phoneticPr fontId="36" type="noConversion"/>
  </si>
  <si>
    <r>
      <rPr>
        <b/>
        <sz val="12"/>
        <color indexed="8"/>
        <rFont val="仿宋"/>
        <family val="3"/>
        <charset val="134"/>
      </rPr>
      <t>收入合计</t>
    </r>
  </si>
  <si>
    <r>
      <rPr>
        <sz val="12"/>
        <rFont val="仿宋"/>
        <family val="3"/>
        <charset val="134"/>
      </rPr>
      <t>附表</t>
    </r>
    <r>
      <rPr>
        <sz val="12"/>
        <rFont val="Times New Roman"/>
        <family val="1"/>
      </rPr>
      <t>1-12</t>
    </r>
    <phoneticPr fontId="36" type="noConversion"/>
  </si>
  <si>
    <r>
      <rPr>
        <b/>
        <sz val="12"/>
        <color indexed="8"/>
        <rFont val="仿宋"/>
        <family val="3"/>
        <charset val="134"/>
      </rPr>
      <t>项</t>
    </r>
    <r>
      <rPr>
        <b/>
        <sz val="12"/>
        <color indexed="8"/>
        <rFont val="Times New Roman"/>
        <family val="1"/>
      </rPr>
      <t xml:space="preserve">      </t>
    </r>
    <r>
      <rPr>
        <b/>
        <sz val="12"/>
        <color indexed="8"/>
        <rFont val="仿宋"/>
        <family val="3"/>
        <charset val="134"/>
      </rPr>
      <t>目</t>
    </r>
  </si>
  <si>
    <r>
      <rPr>
        <b/>
        <sz val="12"/>
        <color indexed="8"/>
        <rFont val="仿宋"/>
        <family val="3"/>
        <charset val="134"/>
      </rPr>
      <t>非税收入</t>
    </r>
    <phoneticPr fontId="36" type="noConversion"/>
  </si>
  <si>
    <r>
      <t xml:space="preserve">   </t>
    </r>
    <r>
      <rPr>
        <sz val="12"/>
        <color indexed="8"/>
        <rFont val="仿宋"/>
        <family val="3"/>
        <charset val="134"/>
      </rPr>
      <t>政府性基金收入</t>
    </r>
    <phoneticPr fontId="36" type="noConversion"/>
  </si>
  <si>
    <r>
      <t xml:space="preserve">      </t>
    </r>
    <r>
      <rPr>
        <sz val="12"/>
        <rFont val="仿宋"/>
        <family val="3"/>
        <charset val="134"/>
      </rPr>
      <t>港口建设费收入</t>
    </r>
    <phoneticPr fontId="36" type="noConversion"/>
  </si>
  <si>
    <r>
      <t xml:space="preserve">      </t>
    </r>
    <r>
      <rPr>
        <sz val="12"/>
        <rFont val="仿宋"/>
        <family val="3"/>
        <charset val="134"/>
      </rPr>
      <t>国家电影事业发展专项资金收入</t>
    </r>
    <phoneticPr fontId="36" type="noConversion"/>
  </si>
  <si>
    <r>
      <t xml:space="preserve">      </t>
    </r>
    <r>
      <rPr>
        <sz val="12"/>
        <rFont val="仿宋"/>
        <family val="3"/>
        <charset val="134"/>
      </rPr>
      <t>国有土地收益基金收入</t>
    </r>
    <phoneticPr fontId="36" type="noConversion"/>
  </si>
  <si>
    <r>
      <t xml:space="preserve">      </t>
    </r>
    <r>
      <rPr>
        <sz val="12"/>
        <rFont val="仿宋"/>
        <family val="3"/>
        <charset val="134"/>
      </rPr>
      <t>农业土地开发资金收入</t>
    </r>
    <phoneticPr fontId="36" type="noConversion"/>
  </si>
  <si>
    <r>
      <t xml:space="preserve">      </t>
    </r>
    <r>
      <rPr>
        <sz val="12"/>
        <rFont val="仿宋"/>
        <family val="3"/>
        <charset val="134"/>
      </rPr>
      <t>国有土地使用权出让收入</t>
    </r>
    <phoneticPr fontId="36" type="noConversion"/>
  </si>
  <si>
    <r>
      <t xml:space="preserve">      </t>
    </r>
    <r>
      <rPr>
        <sz val="12"/>
        <rFont val="仿宋"/>
        <family val="3"/>
        <charset val="134"/>
      </rPr>
      <t>大中型水库库区基金收入</t>
    </r>
    <phoneticPr fontId="36" type="noConversion"/>
  </si>
  <si>
    <r>
      <t xml:space="preserve">      </t>
    </r>
    <r>
      <rPr>
        <sz val="12"/>
        <rFont val="仿宋"/>
        <family val="3"/>
        <charset val="134"/>
      </rPr>
      <t>彩票公益金收入</t>
    </r>
    <phoneticPr fontId="36" type="noConversion"/>
  </si>
  <si>
    <r>
      <t xml:space="preserve">      </t>
    </r>
    <r>
      <rPr>
        <sz val="12"/>
        <rFont val="仿宋"/>
        <family val="3"/>
        <charset val="134"/>
      </rPr>
      <t>城市基础设施配套费收入</t>
    </r>
    <phoneticPr fontId="36" type="noConversion"/>
  </si>
  <si>
    <r>
      <t xml:space="preserve">      </t>
    </r>
    <r>
      <rPr>
        <sz val="12"/>
        <color indexed="8"/>
        <rFont val="仿宋"/>
        <family val="3"/>
        <charset val="134"/>
      </rPr>
      <t>上级补助收入</t>
    </r>
    <phoneticPr fontId="36" type="noConversion"/>
  </si>
  <si>
    <r>
      <t xml:space="preserve">      </t>
    </r>
    <r>
      <rPr>
        <sz val="12"/>
        <color indexed="8"/>
        <rFont val="仿宋"/>
        <family val="3"/>
        <charset val="134"/>
      </rPr>
      <t>下级上解收入</t>
    </r>
    <phoneticPr fontId="36" type="noConversion"/>
  </si>
  <si>
    <r>
      <t xml:space="preserve">      </t>
    </r>
    <r>
      <rPr>
        <sz val="12"/>
        <color indexed="8"/>
        <rFont val="仿宋"/>
        <family val="3"/>
        <charset val="134"/>
      </rPr>
      <t>调入资金</t>
    </r>
    <phoneticPr fontId="36" type="noConversion"/>
  </si>
  <si>
    <r>
      <t xml:space="preserve">      </t>
    </r>
    <r>
      <rPr>
        <sz val="12"/>
        <color indexed="8"/>
        <rFont val="仿宋"/>
        <family val="3"/>
        <charset val="134"/>
      </rPr>
      <t>债务转贷收入</t>
    </r>
    <r>
      <rPr>
        <sz val="12"/>
        <color indexed="8"/>
        <rFont val="Times New Roman"/>
        <family val="1"/>
      </rPr>
      <t xml:space="preserve"> </t>
    </r>
    <phoneticPr fontId="36" type="noConversion"/>
  </si>
  <si>
    <r>
      <t xml:space="preserve">            </t>
    </r>
    <r>
      <rPr>
        <sz val="12"/>
        <rFont val="仿宋"/>
        <family val="3"/>
        <charset val="134"/>
      </rPr>
      <t>（</t>
    </r>
    <r>
      <rPr>
        <sz val="12"/>
        <rFont val="Times New Roman"/>
        <family val="1"/>
      </rPr>
      <t>2</t>
    </r>
    <r>
      <rPr>
        <sz val="12"/>
        <rFont val="仿宋"/>
        <family val="3"/>
        <charset val="134"/>
      </rPr>
      <t>）公务用车购置费</t>
    </r>
    <phoneticPr fontId="61" type="noConversion"/>
  </si>
  <si>
    <r>
      <rPr>
        <b/>
        <sz val="11"/>
        <color indexed="8"/>
        <rFont val="仿宋"/>
        <family val="3"/>
        <charset val="134"/>
      </rPr>
      <t>科学技术支出</t>
    </r>
  </si>
  <si>
    <r>
      <t xml:space="preserve">  </t>
    </r>
    <r>
      <rPr>
        <sz val="11"/>
        <color indexed="8"/>
        <rFont val="仿宋"/>
        <family val="3"/>
        <charset val="134"/>
      </rPr>
      <t>核电站乏燃料处理处置基金支出</t>
    </r>
  </si>
  <si>
    <r>
      <t xml:space="preserve">    </t>
    </r>
    <r>
      <rPr>
        <sz val="11"/>
        <color indexed="8"/>
        <rFont val="仿宋"/>
        <family val="3"/>
        <charset val="134"/>
      </rPr>
      <t>乏燃料运输</t>
    </r>
  </si>
  <si>
    <r>
      <t xml:space="preserve">    </t>
    </r>
    <r>
      <rPr>
        <sz val="11"/>
        <color indexed="8"/>
        <rFont val="仿宋"/>
        <family val="3"/>
        <charset val="134"/>
      </rPr>
      <t>乏燃料离堆贮存</t>
    </r>
  </si>
  <si>
    <r>
      <t xml:space="preserve">    </t>
    </r>
    <r>
      <rPr>
        <sz val="11"/>
        <color indexed="8"/>
        <rFont val="仿宋"/>
        <family val="3"/>
        <charset val="134"/>
      </rPr>
      <t>乏燃料后处理</t>
    </r>
  </si>
  <si>
    <r>
      <t xml:space="preserve">    </t>
    </r>
    <r>
      <rPr>
        <sz val="11"/>
        <color indexed="8"/>
        <rFont val="仿宋"/>
        <family val="3"/>
        <charset val="134"/>
      </rPr>
      <t>高放废物的处理处置</t>
    </r>
  </si>
  <si>
    <r>
      <t xml:space="preserve">    </t>
    </r>
    <r>
      <rPr>
        <sz val="11"/>
        <color indexed="8"/>
        <rFont val="仿宋"/>
        <family val="3"/>
        <charset val="134"/>
      </rPr>
      <t>乏燃料后处理厂的建设、运行、改造和退役</t>
    </r>
  </si>
  <si>
    <r>
      <t xml:space="preserve">    </t>
    </r>
    <r>
      <rPr>
        <sz val="11"/>
        <color indexed="8"/>
        <rFont val="仿宋"/>
        <family val="3"/>
        <charset val="134"/>
      </rPr>
      <t>其他乏燃料处理处置基金支出</t>
    </r>
  </si>
  <si>
    <r>
      <rPr>
        <b/>
        <sz val="11"/>
        <color indexed="8"/>
        <rFont val="仿宋"/>
        <family val="3"/>
        <charset val="134"/>
      </rPr>
      <t>文化旅游体育与传媒支出</t>
    </r>
  </si>
  <si>
    <r>
      <t xml:space="preserve">  </t>
    </r>
    <r>
      <rPr>
        <sz val="11"/>
        <color indexed="8"/>
        <rFont val="仿宋"/>
        <family val="3"/>
        <charset val="134"/>
      </rPr>
      <t>国家电影事业发展专项资金安排的支出</t>
    </r>
  </si>
  <si>
    <r>
      <t xml:space="preserve">    </t>
    </r>
    <r>
      <rPr>
        <sz val="11"/>
        <color indexed="8"/>
        <rFont val="仿宋"/>
        <family val="3"/>
        <charset val="134"/>
      </rPr>
      <t>资助国产影片放映</t>
    </r>
  </si>
  <si>
    <r>
      <t xml:space="preserve">    </t>
    </r>
    <r>
      <rPr>
        <sz val="11"/>
        <color indexed="8"/>
        <rFont val="仿宋"/>
        <family val="3"/>
        <charset val="134"/>
      </rPr>
      <t>资助影院建设</t>
    </r>
  </si>
  <si>
    <r>
      <t xml:space="preserve">    </t>
    </r>
    <r>
      <rPr>
        <sz val="11"/>
        <color indexed="8"/>
        <rFont val="仿宋"/>
        <family val="3"/>
        <charset val="134"/>
      </rPr>
      <t>资助少数民族语电影译制</t>
    </r>
  </si>
  <si>
    <r>
      <t xml:space="preserve">    </t>
    </r>
    <r>
      <rPr>
        <sz val="11"/>
        <color indexed="8"/>
        <rFont val="仿宋"/>
        <family val="3"/>
        <charset val="134"/>
      </rPr>
      <t>其他国家电影事业发展专项资金支出</t>
    </r>
  </si>
  <si>
    <r>
      <t xml:space="preserve">  </t>
    </r>
    <r>
      <rPr>
        <sz val="11"/>
        <color indexed="8"/>
        <rFont val="仿宋"/>
        <family val="3"/>
        <charset val="134"/>
      </rPr>
      <t>旅游发展基金支出</t>
    </r>
  </si>
  <si>
    <r>
      <t xml:space="preserve">    </t>
    </r>
    <r>
      <rPr>
        <sz val="11"/>
        <color indexed="8"/>
        <rFont val="仿宋"/>
        <family val="3"/>
        <charset val="134"/>
      </rPr>
      <t>宣传促销</t>
    </r>
  </si>
  <si>
    <r>
      <t xml:space="preserve">    </t>
    </r>
    <r>
      <rPr>
        <sz val="11"/>
        <color indexed="8"/>
        <rFont val="仿宋"/>
        <family val="3"/>
        <charset val="134"/>
      </rPr>
      <t>行业规划</t>
    </r>
  </si>
  <si>
    <r>
      <t xml:space="preserve">    </t>
    </r>
    <r>
      <rPr>
        <sz val="11"/>
        <color indexed="8"/>
        <rFont val="仿宋"/>
        <family val="3"/>
        <charset val="134"/>
      </rPr>
      <t>旅游事业补助</t>
    </r>
  </si>
  <si>
    <r>
      <t xml:space="preserve">    </t>
    </r>
    <r>
      <rPr>
        <sz val="11"/>
        <color indexed="8"/>
        <rFont val="仿宋"/>
        <family val="3"/>
        <charset val="134"/>
      </rPr>
      <t>地方旅游开发项目补助</t>
    </r>
  </si>
  <si>
    <r>
      <t xml:space="preserve">    </t>
    </r>
    <r>
      <rPr>
        <sz val="11"/>
        <color indexed="8"/>
        <rFont val="仿宋"/>
        <family val="3"/>
        <charset val="134"/>
      </rPr>
      <t>其他旅游发展基金支出</t>
    </r>
  </si>
  <si>
    <r>
      <t xml:space="preserve">  </t>
    </r>
    <r>
      <rPr>
        <sz val="11"/>
        <color indexed="8"/>
        <rFont val="仿宋"/>
        <family val="3"/>
        <charset val="134"/>
      </rPr>
      <t>国家电影事业发展专项资金对应专项债务收入安排的支出</t>
    </r>
  </si>
  <si>
    <r>
      <t xml:space="preserve">    </t>
    </r>
    <r>
      <rPr>
        <sz val="11"/>
        <color indexed="8"/>
        <rFont val="仿宋"/>
        <family val="3"/>
        <charset val="134"/>
      </rPr>
      <t>资助城市影院</t>
    </r>
  </si>
  <si>
    <r>
      <t xml:space="preserve">    </t>
    </r>
    <r>
      <rPr>
        <sz val="11"/>
        <color indexed="8"/>
        <rFont val="仿宋"/>
        <family val="3"/>
        <charset val="134"/>
      </rPr>
      <t>其他国家电影事业发展专项资金对应专项债务收入支出</t>
    </r>
  </si>
  <si>
    <r>
      <rPr>
        <b/>
        <sz val="11"/>
        <color indexed="8"/>
        <rFont val="仿宋"/>
        <family val="3"/>
        <charset val="134"/>
      </rPr>
      <t>社会保障和就业支出</t>
    </r>
  </si>
  <si>
    <r>
      <t xml:space="preserve">  </t>
    </r>
    <r>
      <rPr>
        <sz val="11"/>
        <color indexed="8"/>
        <rFont val="仿宋"/>
        <family val="3"/>
        <charset val="134"/>
      </rPr>
      <t>大中型水库移民后期扶持基金支出</t>
    </r>
  </si>
  <si>
    <r>
      <t xml:space="preserve">    </t>
    </r>
    <r>
      <rPr>
        <sz val="11"/>
        <color indexed="8"/>
        <rFont val="仿宋"/>
        <family val="3"/>
        <charset val="134"/>
      </rPr>
      <t>移民补助</t>
    </r>
  </si>
  <si>
    <r>
      <t xml:space="preserve">    </t>
    </r>
    <r>
      <rPr>
        <sz val="11"/>
        <color indexed="8"/>
        <rFont val="仿宋"/>
        <family val="3"/>
        <charset val="134"/>
      </rPr>
      <t>基础设施建设和经济发展</t>
    </r>
  </si>
  <si>
    <r>
      <t xml:space="preserve">    </t>
    </r>
    <r>
      <rPr>
        <sz val="11"/>
        <color indexed="8"/>
        <rFont val="仿宋"/>
        <family val="3"/>
        <charset val="134"/>
      </rPr>
      <t>其他大中型水库移民后期扶持基金支出</t>
    </r>
  </si>
  <si>
    <r>
      <t xml:space="preserve">  </t>
    </r>
    <r>
      <rPr>
        <sz val="11"/>
        <color indexed="8"/>
        <rFont val="仿宋"/>
        <family val="3"/>
        <charset val="134"/>
      </rPr>
      <t>小型水库移民扶助基金安排的支出</t>
    </r>
  </si>
  <si>
    <r>
      <t xml:space="preserve">    </t>
    </r>
    <r>
      <rPr>
        <sz val="11"/>
        <color indexed="8"/>
        <rFont val="仿宋"/>
        <family val="3"/>
        <charset val="134"/>
      </rPr>
      <t>其他小型水库移民扶助基金支出</t>
    </r>
  </si>
  <si>
    <r>
      <t xml:space="preserve">  </t>
    </r>
    <r>
      <rPr>
        <sz val="11"/>
        <color indexed="8"/>
        <rFont val="仿宋"/>
        <family val="3"/>
        <charset val="134"/>
      </rPr>
      <t>小型水库移民扶助基金对应专项债务收入安排的支出</t>
    </r>
  </si>
  <si>
    <r>
      <t xml:space="preserve">    </t>
    </r>
    <r>
      <rPr>
        <sz val="11"/>
        <color indexed="8"/>
        <rFont val="仿宋"/>
        <family val="3"/>
        <charset val="134"/>
      </rPr>
      <t>其他小型水库移民扶助基金对应专项债务收入安排的支出</t>
    </r>
  </si>
  <si>
    <r>
      <rPr>
        <b/>
        <sz val="11"/>
        <color indexed="8"/>
        <rFont val="仿宋"/>
        <family val="3"/>
        <charset val="134"/>
      </rPr>
      <t>节能环保支出</t>
    </r>
  </si>
  <si>
    <r>
      <t xml:space="preserve">  </t>
    </r>
    <r>
      <rPr>
        <sz val="11"/>
        <color indexed="8"/>
        <rFont val="仿宋"/>
        <family val="3"/>
        <charset val="134"/>
      </rPr>
      <t>可再生能源电价附加收入安排的支出</t>
    </r>
  </si>
  <si>
    <r>
      <t xml:space="preserve">    </t>
    </r>
    <r>
      <rPr>
        <sz val="11"/>
        <color indexed="8"/>
        <rFont val="仿宋"/>
        <family val="3"/>
        <charset val="134"/>
      </rPr>
      <t>风力发电补助</t>
    </r>
  </si>
  <si>
    <r>
      <t xml:space="preserve">    </t>
    </r>
    <r>
      <rPr>
        <sz val="11"/>
        <color indexed="8"/>
        <rFont val="仿宋"/>
        <family val="3"/>
        <charset val="134"/>
      </rPr>
      <t>太阳能发电补助</t>
    </r>
  </si>
  <si>
    <r>
      <t xml:space="preserve">    </t>
    </r>
    <r>
      <rPr>
        <sz val="11"/>
        <color indexed="8"/>
        <rFont val="仿宋"/>
        <family val="3"/>
        <charset val="134"/>
      </rPr>
      <t>生物质能发电补助</t>
    </r>
  </si>
  <si>
    <r>
      <t xml:space="preserve">    </t>
    </r>
    <r>
      <rPr>
        <sz val="11"/>
        <color indexed="8"/>
        <rFont val="仿宋"/>
        <family val="3"/>
        <charset val="134"/>
      </rPr>
      <t>其他可再生能源电价附加收入安排的支出</t>
    </r>
  </si>
  <si>
    <r>
      <t xml:space="preserve">  </t>
    </r>
    <r>
      <rPr>
        <sz val="11"/>
        <color indexed="8"/>
        <rFont val="仿宋"/>
        <family val="3"/>
        <charset val="134"/>
      </rPr>
      <t>废弃电器电子产品处理基金支出</t>
    </r>
  </si>
  <si>
    <r>
      <t xml:space="preserve">    </t>
    </r>
    <r>
      <rPr>
        <sz val="11"/>
        <color indexed="8"/>
        <rFont val="仿宋"/>
        <family val="3"/>
        <charset val="134"/>
      </rPr>
      <t>回收处理费用补贴</t>
    </r>
  </si>
  <si>
    <r>
      <t xml:space="preserve">    </t>
    </r>
    <r>
      <rPr>
        <sz val="11"/>
        <color indexed="8"/>
        <rFont val="仿宋"/>
        <family val="3"/>
        <charset val="134"/>
      </rPr>
      <t>信息系统建设</t>
    </r>
  </si>
  <si>
    <r>
      <t xml:space="preserve">    </t>
    </r>
    <r>
      <rPr>
        <sz val="11"/>
        <color indexed="8"/>
        <rFont val="仿宋"/>
        <family val="3"/>
        <charset val="134"/>
      </rPr>
      <t>基金征管经费</t>
    </r>
  </si>
  <si>
    <r>
      <t xml:space="preserve">    </t>
    </r>
    <r>
      <rPr>
        <sz val="11"/>
        <color indexed="8"/>
        <rFont val="仿宋"/>
        <family val="3"/>
        <charset val="134"/>
      </rPr>
      <t>其他废弃电器电子产品处理基金支出</t>
    </r>
  </si>
  <si>
    <r>
      <rPr>
        <b/>
        <sz val="11"/>
        <color indexed="8"/>
        <rFont val="仿宋"/>
        <family val="3"/>
        <charset val="134"/>
      </rPr>
      <t>城乡社区支出</t>
    </r>
  </si>
  <si>
    <r>
      <t xml:space="preserve">  </t>
    </r>
    <r>
      <rPr>
        <sz val="11"/>
        <color indexed="8"/>
        <rFont val="仿宋"/>
        <family val="3"/>
        <charset val="134"/>
      </rPr>
      <t>国有土地使用权出让收入及对应专项债务收入安排的支出</t>
    </r>
  </si>
  <si>
    <r>
      <t xml:space="preserve">    </t>
    </r>
    <r>
      <rPr>
        <sz val="11"/>
        <color indexed="8"/>
        <rFont val="仿宋"/>
        <family val="3"/>
        <charset val="134"/>
      </rPr>
      <t>征地和拆迁补偿支出</t>
    </r>
  </si>
  <si>
    <r>
      <t xml:space="preserve">    </t>
    </r>
    <r>
      <rPr>
        <sz val="11"/>
        <color indexed="8"/>
        <rFont val="仿宋"/>
        <family val="3"/>
        <charset val="134"/>
      </rPr>
      <t>土地开发支出</t>
    </r>
  </si>
  <si>
    <r>
      <t xml:space="preserve">    </t>
    </r>
    <r>
      <rPr>
        <sz val="11"/>
        <color indexed="8"/>
        <rFont val="仿宋"/>
        <family val="3"/>
        <charset val="134"/>
      </rPr>
      <t>城市建设支出</t>
    </r>
  </si>
  <si>
    <r>
      <t xml:space="preserve">    </t>
    </r>
    <r>
      <rPr>
        <sz val="11"/>
        <color indexed="8"/>
        <rFont val="仿宋"/>
        <family val="3"/>
        <charset val="134"/>
      </rPr>
      <t>农村基础设施建设支出</t>
    </r>
  </si>
  <si>
    <r>
      <t xml:space="preserve">    </t>
    </r>
    <r>
      <rPr>
        <sz val="11"/>
        <color indexed="8"/>
        <rFont val="仿宋"/>
        <family val="3"/>
        <charset val="134"/>
      </rPr>
      <t>补助被征地农民支出</t>
    </r>
  </si>
  <si>
    <r>
      <t xml:space="preserve">    </t>
    </r>
    <r>
      <rPr>
        <sz val="11"/>
        <color indexed="8"/>
        <rFont val="仿宋"/>
        <family val="3"/>
        <charset val="134"/>
      </rPr>
      <t>土地出让业务支出</t>
    </r>
  </si>
  <si>
    <r>
      <t xml:space="preserve">    </t>
    </r>
    <r>
      <rPr>
        <sz val="11"/>
        <color indexed="8"/>
        <rFont val="仿宋"/>
        <family val="3"/>
        <charset val="134"/>
      </rPr>
      <t>廉租住房支出</t>
    </r>
  </si>
  <si>
    <r>
      <t xml:space="preserve">    </t>
    </r>
    <r>
      <rPr>
        <sz val="11"/>
        <color indexed="8"/>
        <rFont val="仿宋"/>
        <family val="3"/>
        <charset val="134"/>
      </rPr>
      <t>支付破产或改制企业职工安置费</t>
    </r>
  </si>
  <si>
    <r>
      <t xml:space="preserve">    </t>
    </r>
    <r>
      <rPr>
        <sz val="11"/>
        <color indexed="8"/>
        <rFont val="仿宋"/>
        <family val="3"/>
        <charset val="134"/>
      </rPr>
      <t>棚户区改造支出</t>
    </r>
  </si>
  <si>
    <r>
      <t xml:space="preserve">    </t>
    </r>
    <r>
      <rPr>
        <sz val="11"/>
        <color indexed="8"/>
        <rFont val="仿宋"/>
        <family val="3"/>
        <charset val="134"/>
      </rPr>
      <t>公共租赁住房支出</t>
    </r>
  </si>
  <si>
    <r>
      <t xml:space="preserve">    </t>
    </r>
    <r>
      <rPr>
        <sz val="11"/>
        <color indexed="8"/>
        <rFont val="仿宋"/>
        <family val="3"/>
        <charset val="134"/>
      </rPr>
      <t>保障性住房租金补贴</t>
    </r>
  </si>
  <si>
    <r>
      <t xml:space="preserve">    </t>
    </r>
    <r>
      <rPr>
        <sz val="11"/>
        <color indexed="8"/>
        <rFont val="仿宋"/>
        <family val="3"/>
        <charset val="134"/>
      </rPr>
      <t>其他国有土地使用权出让收入安排的支出</t>
    </r>
  </si>
  <si>
    <r>
      <t xml:space="preserve">  </t>
    </r>
    <r>
      <rPr>
        <sz val="11"/>
        <color indexed="8"/>
        <rFont val="仿宋"/>
        <family val="3"/>
        <charset val="134"/>
      </rPr>
      <t>国有土地收益基金及对应专项债务收入安排的支出</t>
    </r>
  </si>
  <si>
    <r>
      <t xml:space="preserve">    </t>
    </r>
    <r>
      <rPr>
        <sz val="11"/>
        <color indexed="8"/>
        <rFont val="仿宋"/>
        <family val="3"/>
        <charset val="134"/>
      </rPr>
      <t>其他国有土地收益基金支出</t>
    </r>
  </si>
  <si>
    <r>
      <t xml:space="preserve">  </t>
    </r>
    <r>
      <rPr>
        <sz val="11"/>
        <color indexed="8"/>
        <rFont val="仿宋"/>
        <family val="3"/>
        <charset val="134"/>
      </rPr>
      <t>农业土地开发资金安排的支出</t>
    </r>
  </si>
  <si>
    <r>
      <t xml:space="preserve">  </t>
    </r>
    <r>
      <rPr>
        <sz val="11"/>
        <color indexed="8"/>
        <rFont val="仿宋"/>
        <family val="3"/>
        <charset val="134"/>
      </rPr>
      <t>城市基础设施配套费安排的支出</t>
    </r>
  </si>
  <si>
    <r>
      <t xml:space="preserve">    </t>
    </r>
    <r>
      <rPr>
        <sz val="11"/>
        <color indexed="8"/>
        <rFont val="仿宋"/>
        <family val="3"/>
        <charset val="134"/>
      </rPr>
      <t>城市公共设施</t>
    </r>
  </si>
  <si>
    <r>
      <t xml:space="preserve">    </t>
    </r>
    <r>
      <rPr>
        <sz val="11"/>
        <color indexed="8"/>
        <rFont val="仿宋"/>
        <family val="3"/>
        <charset val="134"/>
      </rPr>
      <t>城市环境卫生</t>
    </r>
  </si>
  <si>
    <r>
      <t xml:space="preserve">    </t>
    </r>
    <r>
      <rPr>
        <sz val="11"/>
        <color indexed="8"/>
        <rFont val="仿宋"/>
        <family val="3"/>
        <charset val="134"/>
      </rPr>
      <t>公有房屋</t>
    </r>
  </si>
  <si>
    <r>
      <t xml:space="preserve">    </t>
    </r>
    <r>
      <rPr>
        <sz val="11"/>
        <color indexed="8"/>
        <rFont val="仿宋"/>
        <family val="3"/>
        <charset val="134"/>
      </rPr>
      <t>城市防洪</t>
    </r>
  </si>
  <si>
    <r>
      <t xml:space="preserve">    </t>
    </r>
    <r>
      <rPr>
        <sz val="11"/>
        <color indexed="8"/>
        <rFont val="仿宋"/>
        <family val="3"/>
        <charset val="134"/>
      </rPr>
      <t>其他城市基础设施配套费安排的支出</t>
    </r>
  </si>
  <si>
    <r>
      <t xml:space="preserve">  </t>
    </r>
    <r>
      <rPr>
        <sz val="11"/>
        <color indexed="8"/>
        <rFont val="仿宋"/>
        <family val="3"/>
        <charset val="134"/>
      </rPr>
      <t>污水处理费安排的支出</t>
    </r>
  </si>
  <si>
    <r>
      <t xml:space="preserve">    </t>
    </r>
    <r>
      <rPr>
        <sz val="11"/>
        <color indexed="8"/>
        <rFont val="仿宋"/>
        <family val="3"/>
        <charset val="134"/>
      </rPr>
      <t>污水处理设施建设和运营</t>
    </r>
  </si>
  <si>
    <r>
      <t xml:space="preserve">    </t>
    </r>
    <r>
      <rPr>
        <sz val="11"/>
        <color indexed="8"/>
        <rFont val="仿宋"/>
        <family val="3"/>
        <charset val="134"/>
      </rPr>
      <t>代征手续费</t>
    </r>
  </si>
  <si>
    <r>
      <t xml:space="preserve">    </t>
    </r>
    <r>
      <rPr>
        <sz val="11"/>
        <color indexed="8"/>
        <rFont val="仿宋"/>
        <family val="3"/>
        <charset val="134"/>
      </rPr>
      <t>其他污水处理费安排的支出</t>
    </r>
  </si>
  <si>
    <r>
      <t xml:space="preserve">  </t>
    </r>
    <r>
      <rPr>
        <sz val="11"/>
        <color indexed="8"/>
        <rFont val="仿宋"/>
        <family val="3"/>
        <charset val="134"/>
      </rPr>
      <t>土地储备专项债券收入安排的支出</t>
    </r>
    <r>
      <rPr>
        <sz val="11"/>
        <color indexed="8"/>
        <rFont val="Times New Roman"/>
        <family val="1"/>
      </rPr>
      <t xml:space="preserve">  </t>
    </r>
  </si>
  <si>
    <r>
      <t xml:space="preserve">    </t>
    </r>
    <r>
      <rPr>
        <sz val="11"/>
        <color indexed="8"/>
        <rFont val="仿宋"/>
        <family val="3"/>
        <charset val="134"/>
      </rPr>
      <t>征地和拆迁补偿支出</t>
    </r>
    <r>
      <rPr>
        <sz val="11"/>
        <color indexed="8"/>
        <rFont val="Times New Roman"/>
        <family val="1"/>
      </rPr>
      <t xml:space="preserve">  </t>
    </r>
  </si>
  <si>
    <r>
      <t xml:space="preserve">    </t>
    </r>
    <r>
      <rPr>
        <sz val="11"/>
        <color indexed="8"/>
        <rFont val="仿宋"/>
        <family val="3"/>
        <charset val="134"/>
      </rPr>
      <t>土地开发支出</t>
    </r>
    <r>
      <rPr>
        <sz val="11"/>
        <color indexed="8"/>
        <rFont val="Times New Roman"/>
        <family val="1"/>
      </rPr>
      <t xml:space="preserve">  </t>
    </r>
  </si>
  <si>
    <r>
      <t xml:space="preserve">    </t>
    </r>
    <r>
      <rPr>
        <sz val="11"/>
        <color indexed="8"/>
        <rFont val="仿宋"/>
        <family val="3"/>
        <charset val="134"/>
      </rPr>
      <t>其他土地储备专项债券收入安排的支出</t>
    </r>
    <r>
      <rPr>
        <sz val="11"/>
        <color indexed="8"/>
        <rFont val="Times New Roman"/>
        <family val="1"/>
      </rPr>
      <t xml:space="preserve">  </t>
    </r>
  </si>
  <si>
    <r>
      <t xml:space="preserve">  </t>
    </r>
    <r>
      <rPr>
        <sz val="11"/>
        <color indexed="8"/>
        <rFont val="仿宋"/>
        <family val="3"/>
        <charset val="134"/>
      </rPr>
      <t>棚户区改造专项债券收入安排的支出</t>
    </r>
    <r>
      <rPr>
        <sz val="11"/>
        <color indexed="8"/>
        <rFont val="Times New Roman"/>
        <family val="1"/>
      </rPr>
      <t xml:space="preserve">  </t>
    </r>
  </si>
  <si>
    <r>
      <t xml:space="preserve">    </t>
    </r>
    <r>
      <rPr>
        <sz val="11"/>
        <color indexed="8"/>
        <rFont val="仿宋"/>
        <family val="3"/>
        <charset val="134"/>
      </rPr>
      <t>其他棚户区改造专项债券收入安排的支出</t>
    </r>
    <r>
      <rPr>
        <sz val="11"/>
        <color indexed="8"/>
        <rFont val="Times New Roman"/>
        <family val="1"/>
      </rPr>
      <t xml:space="preserve">  </t>
    </r>
  </si>
  <si>
    <r>
      <t xml:space="preserve">  </t>
    </r>
    <r>
      <rPr>
        <sz val="11"/>
        <color indexed="8"/>
        <rFont val="仿宋"/>
        <family val="3"/>
        <charset val="134"/>
      </rPr>
      <t>城市基础设施配套费对应专项债务收入安排的支出</t>
    </r>
    <r>
      <rPr>
        <sz val="11"/>
        <color indexed="8"/>
        <rFont val="Times New Roman"/>
        <family val="1"/>
      </rPr>
      <t xml:space="preserve">  </t>
    </r>
  </si>
  <si>
    <r>
      <t xml:space="preserve">    </t>
    </r>
    <r>
      <rPr>
        <sz val="11"/>
        <color indexed="8"/>
        <rFont val="仿宋"/>
        <family val="3"/>
        <charset val="134"/>
      </rPr>
      <t>城市公共设施</t>
    </r>
    <r>
      <rPr>
        <sz val="11"/>
        <color indexed="8"/>
        <rFont val="Times New Roman"/>
        <family val="1"/>
      </rPr>
      <t xml:space="preserve">  </t>
    </r>
  </si>
  <si>
    <r>
      <t xml:space="preserve">    </t>
    </r>
    <r>
      <rPr>
        <sz val="11"/>
        <color indexed="8"/>
        <rFont val="仿宋"/>
        <family val="3"/>
        <charset val="134"/>
      </rPr>
      <t>城市环境卫生</t>
    </r>
    <r>
      <rPr>
        <sz val="11"/>
        <color indexed="8"/>
        <rFont val="Times New Roman"/>
        <family val="1"/>
      </rPr>
      <t xml:space="preserve">  </t>
    </r>
  </si>
  <si>
    <r>
      <t xml:space="preserve">    </t>
    </r>
    <r>
      <rPr>
        <sz val="11"/>
        <color indexed="8"/>
        <rFont val="仿宋"/>
        <family val="3"/>
        <charset val="134"/>
      </rPr>
      <t>公有房屋</t>
    </r>
    <r>
      <rPr>
        <sz val="11"/>
        <color indexed="8"/>
        <rFont val="Times New Roman"/>
        <family val="1"/>
      </rPr>
      <t xml:space="preserve">  </t>
    </r>
  </si>
  <si>
    <r>
      <t xml:space="preserve">    </t>
    </r>
    <r>
      <rPr>
        <sz val="11"/>
        <color indexed="8"/>
        <rFont val="仿宋"/>
        <family val="3"/>
        <charset val="134"/>
      </rPr>
      <t>城市防洪</t>
    </r>
    <r>
      <rPr>
        <sz val="11"/>
        <color indexed="8"/>
        <rFont val="Times New Roman"/>
        <family val="1"/>
      </rPr>
      <t xml:space="preserve">  </t>
    </r>
  </si>
  <si>
    <r>
      <t xml:space="preserve">    </t>
    </r>
    <r>
      <rPr>
        <sz val="11"/>
        <color indexed="8"/>
        <rFont val="仿宋"/>
        <family val="3"/>
        <charset val="134"/>
      </rPr>
      <t>其他城市基础设施配套费对应专项债务收入安排的支出</t>
    </r>
    <r>
      <rPr>
        <sz val="11"/>
        <color indexed="8"/>
        <rFont val="Times New Roman"/>
        <family val="1"/>
      </rPr>
      <t xml:space="preserve">  </t>
    </r>
  </si>
  <si>
    <r>
      <t xml:space="preserve">  </t>
    </r>
    <r>
      <rPr>
        <sz val="11"/>
        <color indexed="8"/>
        <rFont val="仿宋"/>
        <family val="3"/>
        <charset val="134"/>
      </rPr>
      <t>污水处理费对应专项债务收入安排的支出</t>
    </r>
    <r>
      <rPr>
        <sz val="11"/>
        <color indexed="8"/>
        <rFont val="Times New Roman"/>
        <family val="1"/>
      </rPr>
      <t xml:space="preserve">  </t>
    </r>
  </si>
  <si>
    <r>
      <t xml:space="preserve">    </t>
    </r>
    <r>
      <rPr>
        <sz val="11"/>
        <color indexed="8"/>
        <rFont val="仿宋"/>
        <family val="3"/>
        <charset val="134"/>
      </rPr>
      <t>污水处理设施建设和运营</t>
    </r>
    <r>
      <rPr>
        <sz val="11"/>
        <color indexed="8"/>
        <rFont val="Times New Roman"/>
        <family val="1"/>
      </rPr>
      <t xml:space="preserve">  </t>
    </r>
  </si>
  <si>
    <r>
      <t xml:space="preserve">    </t>
    </r>
    <r>
      <rPr>
        <sz val="11"/>
        <color indexed="8"/>
        <rFont val="仿宋"/>
        <family val="3"/>
        <charset val="134"/>
      </rPr>
      <t>其他污水处理费对应专项债务收入安排的支出</t>
    </r>
    <r>
      <rPr>
        <sz val="11"/>
        <color indexed="8"/>
        <rFont val="Times New Roman"/>
        <family val="1"/>
      </rPr>
      <t xml:space="preserve">  </t>
    </r>
  </si>
  <si>
    <r>
      <rPr>
        <b/>
        <sz val="11"/>
        <color indexed="8"/>
        <rFont val="仿宋"/>
        <family val="3"/>
        <charset val="134"/>
      </rPr>
      <t>农林水支出</t>
    </r>
  </si>
  <si>
    <r>
      <t xml:space="preserve">  </t>
    </r>
    <r>
      <rPr>
        <sz val="11"/>
        <color indexed="8"/>
        <rFont val="仿宋"/>
        <family val="3"/>
        <charset val="134"/>
      </rPr>
      <t>大中型水库库区基金安排的支出</t>
    </r>
  </si>
  <si>
    <r>
      <t xml:space="preserve">    </t>
    </r>
    <r>
      <rPr>
        <sz val="11"/>
        <color indexed="8"/>
        <rFont val="仿宋"/>
        <family val="3"/>
        <charset val="134"/>
      </rPr>
      <t>解决移民遗留问题</t>
    </r>
  </si>
  <si>
    <r>
      <t xml:space="preserve">    </t>
    </r>
    <r>
      <rPr>
        <sz val="11"/>
        <color indexed="8"/>
        <rFont val="仿宋"/>
        <family val="3"/>
        <charset val="134"/>
      </rPr>
      <t>库区防护工程维护</t>
    </r>
  </si>
  <si>
    <r>
      <t xml:space="preserve">    </t>
    </r>
    <r>
      <rPr>
        <sz val="11"/>
        <color indexed="8"/>
        <rFont val="仿宋"/>
        <family val="3"/>
        <charset val="134"/>
      </rPr>
      <t>其他大中型水库库区基金支出</t>
    </r>
  </si>
  <si>
    <r>
      <t xml:space="preserve">  </t>
    </r>
    <r>
      <rPr>
        <sz val="11"/>
        <color indexed="8"/>
        <rFont val="仿宋"/>
        <family val="3"/>
        <charset val="134"/>
      </rPr>
      <t>三峡水库库区基金支出</t>
    </r>
  </si>
  <si>
    <r>
      <t xml:space="preserve">    </t>
    </r>
    <r>
      <rPr>
        <sz val="11"/>
        <color indexed="8"/>
        <rFont val="仿宋"/>
        <family val="3"/>
        <charset val="134"/>
      </rPr>
      <t>库区维护和管理</t>
    </r>
  </si>
  <si>
    <r>
      <t xml:space="preserve">    </t>
    </r>
    <r>
      <rPr>
        <sz val="11"/>
        <color indexed="8"/>
        <rFont val="仿宋"/>
        <family val="3"/>
        <charset val="134"/>
      </rPr>
      <t>其他三峡水库库区基金支出</t>
    </r>
  </si>
  <si>
    <r>
      <t xml:space="preserve">  </t>
    </r>
    <r>
      <rPr>
        <sz val="11"/>
        <color indexed="8"/>
        <rFont val="仿宋"/>
        <family val="3"/>
        <charset val="134"/>
      </rPr>
      <t>国家重大水利工程建设基金安排的支出</t>
    </r>
  </si>
  <si>
    <r>
      <t xml:space="preserve">    </t>
    </r>
    <r>
      <rPr>
        <sz val="11"/>
        <color indexed="8"/>
        <rFont val="仿宋"/>
        <family val="3"/>
        <charset val="134"/>
      </rPr>
      <t>南水北调工程建设</t>
    </r>
  </si>
  <si>
    <r>
      <t xml:space="preserve">    </t>
    </r>
    <r>
      <rPr>
        <sz val="11"/>
        <color indexed="8"/>
        <rFont val="仿宋"/>
        <family val="3"/>
        <charset val="134"/>
      </rPr>
      <t>三峡工程后续工作</t>
    </r>
  </si>
  <si>
    <r>
      <t xml:space="preserve">    </t>
    </r>
    <r>
      <rPr>
        <sz val="11"/>
        <color indexed="8"/>
        <rFont val="仿宋"/>
        <family val="3"/>
        <charset val="134"/>
      </rPr>
      <t>地方重大水利工程建设</t>
    </r>
  </si>
  <si>
    <r>
      <t xml:space="preserve">    </t>
    </r>
    <r>
      <rPr>
        <sz val="11"/>
        <color indexed="8"/>
        <rFont val="仿宋"/>
        <family val="3"/>
        <charset val="134"/>
      </rPr>
      <t>其他重大水利工程建设基金支出</t>
    </r>
  </si>
  <si>
    <r>
      <t xml:space="preserve">  </t>
    </r>
    <r>
      <rPr>
        <sz val="11"/>
        <color indexed="8"/>
        <rFont val="仿宋"/>
        <family val="3"/>
        <charset val="134"/>
      </rPr>
      <t>大中型水库库区基金对应专项债务收入安排的支出</t>
    </r>
    <r>
      <rPr>
        <sz val="11"/>
        <color indexed="8"/>
        <rFont val="Times New Roman"/>
        <family val="1"/>
      </rPr>
      <t xml:space="preserve">  </t>
    </r>
  </si>
  <si>
    <r>
      <t xml:space="preserve">    </t>
    </r>
    <r>
      <rPr>
        <sz val="11"/>
        <color indexed="8"/>
        <rFont val="仿宋"/>
        <family val="3"/>
        <charset val="134"/>
      </rPr>
      <t>基础设施建设和经济发展</t>
    </r>
    <r>
      <rPr>
        <sz val="11"/>
        <color indexed="8"/>
        <rFont val="Times New Roman"/>
        <family val="1"/>
      </rPr>
      <t xml:space="preserve">  </t>
    </r>
  </si>
  <si>
    <r>
      <t xml:space="preserve">    </t>
    </r>
    <r>
      <rPr>
        <sz val="11"/>
        <color indexed="8"/>
        <rFont val="仿宋"/>
        <family val="3"/>
        <charset val="134"/>
      </rPr>
      <t>其他大中型水库库区基金对应专项债务收入支出</t>
    </r>
    <r>
      <rPr>
        <sz val="11"/>
        <color indexed="8"/>
        <rFont val="Times New Roman"/>
        <family val="1"/>
      </rPr>
      <t xml:space="preserve">  </t>
    </r>
  </si>
  <si>
    <r>
      <t xml:space="preserve">  </t>
    </r>
    <r>
      <rPr>
        <sz val="11"/>
        <color indexed="8"/>
        <rFont val="仿宋"/>
        <family val="3"/>
        <charset val="134"/>
      </rPr>
      <t>国家重大水利工程建设基金对应专项债务收入安排的支出</t>
    </r>
    <r>
      <rPr>
        <sz val="11"/>
        <color indexed="8"/>
        <rFont val="Times New Roman"/>
        <family val="1"/>
      </rPr>
      <t xml:space="preserve">  </t>
    </r>
  </si>
  <si>
    <r>
      <t xml:space="preserve">    </t>
    </r>
    <r>
      <rPr>
        <sz val="11"/>
        <color indexed="8"/>
        <rFont val="仿宋"/>
        <family val="3"/>
        <charset val="134"/>
      </rPr>
      <t>南水北调工程建设</t>
    </r>
    <r>
      <rPr>
        <sz val="11"/>
        <color indexed="8"/>
        <rFont val="Times New Roman"/>
        <family val="1"/>
      </rPr>
      <t xml:space="preserve">  </t>
    </r>
  </si>
  <si>
    <r>
      <t xml:space="preserve">    </t>
    </r>
    <r>
      <rPr>
        <sz val="11"/>
        <color indexed="8"/>
        <rFont val="仿宋"/>
        <family val="3"/>
        <charset val="134"/>
      </rPr>
      <t>三峡工程后续工作</t>
    </r>
    <r>
      <rPr>
        <sz val="11"/>
        <color indexed="8"/>
        <rFont val="Times New Roman"/>
        <family val="1"/>
      </rPr>
      <t xml:space="preserve">  </t>
    </r>
  </si>
  <si>
    <r>
      <t xml:space="preserve">    </t>
    </r>
    <r>
      <rPr>
        <sz val="11"/>
        <color indexed="8"/>
        <rFont val="仿宋"/>
        <family val="3"/>
        <charset val="134"/>
      </rPr>
      <t>地方重大水利工程建设</t>
    </r>
    <r>
      <rPr>
        <sz val="11"/>
        <color indexed="8"/>
        <rFont val="Times New Roman"/>
        <family val="1"/>
      </rPr>
      <t xml:space="preserve">  </t>
    </r>
  </si>
  <si>
    <r>
      <t xml:space="preserve">    </t>
    </r>
    <r>
      <rPr>
        <sz val="11"/>
        <color indexed="8"/>
        <rFont val="仿宋"/>
        <family val="3"/>
        <charset val="134"/>
      </rPr>
      <t>其他重大水利工程建设基金对应专项债务收入支出</t>
    </r>
    <r>
      <rPr>
        <sz val="11"/>
        <color indexed="8"/>
        <rFont val="Times New Roman"/>
        <family val="1"/>
      </rPr>
      <t xml:space="preserve">  </t>
    </r>
  </si>
  <si>
    <r>
      <rPr>
        <b/>
        <sz val="11"/>
        <color indexed="8"/>
        <rFont val="仿宋"/>
        <family val="3"/>
        <charset val="134"/>
      </rPr>
      <t>交通运输支出</t>
    </r>
  </si>
  <si>
    <r>
      <t xml:space="preserve">  </t>
    </r>
    <r>
      <rPr>
        <sz val="11"/>
        <color indexed="8"/>
        <rFont val="仿宋"/>
        <family val="3"/>
        <charset val="134"/>
      </rPr>
      <t>海南省高等级公路车辆通行附加费安排的支出</t>
    </r>
  </si>
  <si>
    <r>
      <t xml:space="preserve">    </t>
    </r>
    <r>
      <rPr>
        <sz val="11"/>
        <color indexed="8"/>
        <rFont val="仿宋"/>
        <family val="3"/>
        <charset val="134"/>
      </rPr>
      <t>公路建设</t>
    </r>
  </si>
  <si>
    <r>
      <t xml:space="preserve">    </t>
    </r>
    <r>
      <rPr>
        <sz val="11"/>
        <color indexed="8"/>
        <rFont val="仿宋"/>
        <family val="3"/>
        <charset val="134"/>
      </rPr>
      <t>公路养护</t>
    </r>
  </si>
  <si>
    <r>
      <t xml:space="preserve">    </t>
    </r>
    <r>
      <rPr>
        <sz val="11"/>
        <color indexed="8"/>
        <rFont val="仿宋"/>
        <family val="3"/>
        <charset val="134"/>
      </rPr>
      <t>公路还贷</t>
    </r>
  </si>
  <si>
    <r>
      <t xml:space="preserve">    </t>
    </r>
    <r>
      <rPr>
        <sz val="11"/>
        <color indexed="8"/>
        <rFont val="仿宋"/>
        <family val="3"/>
        <charset val="134"/>
      </rPr>
      <t>其他海南省高等级公路车辆通行附加费安排的支出</t>
    </r>
  </si>
  <si>
    <r>
      <t xml:space="preserve">  </t>
    </r>
    <r>
      <rPr>
        <sz val="11"/>
        <color indexed="8"/>
        <rFont val="仿宋"/>
        <family val="3"/>
        <charset val="134"/>
      </rPr>
      <t>车辆通行费安排的支出</t>
    </r>
  </si>
  <si>
    <r>
      <t xml:space="preserve">    </t>
    </r>
    <r>
      <rPr>
        <sz val="11"/>
        <color indexed="8"/>
        <rFont val="仿宋"/>
        <family val="3"/>
        <charset val="134"/>
      </rPr>
      <t>政府还贷公路养护</t>
    </r>
  </si>
  <si>
    <r>
      <t xml:space="preserve">    </t>
    </r>
    <r>
      <rPr>
        <sz val="11"/>
        <color indexed="8"/>
        <rFont val="仿宋"/>
        <family val="3"/>
        <charset val="134"/>
      </rPr>
      <t>政府还贷公路管理</t>
    </r>
  </si>
  <si>
    <r>
      <t xml:space="preserve">    </t>
    </r>
    <r>
      <rPr>
        <sz val="11"/>
        <color indexed="8"/>
        <rFont val="仿宋"/>
        <family val="3"/>
        <charset val="134"/>
      </rPr>
      <t>其他车辆通行费安排的支出</t>
    </r>
  </si>
  <si>
    <r>
      <t xml:space="preserve">  </t>
    </r>
    <r>
      <rPr>
        <sz val="11"/>
        <color indexed="8"/>
        <rFont val="仿宋"/>
        <family val="3"/>
        <charset val="134"/>
      </rPr>
      <t>港口建设费安排的支出</t>
    </r>
  </si>
  <si>
    <r>
      <t xml:space="preserve">    </t>
    </r>
    <r>
      <rPr>
        <sz val="11"/>
        <color indexed="8"/>
        <rFont val="仿宋"/>
        <family val="3"/>
        <charset val="134"/>
      </rPr>
      <t>港口设施</t>
    </r>
  </si>
  <si>
    <r>
      <t xml:space="preserve">    </t>
    </r>
    <r>
      <rPr>
        <sz val="11"/>
        <color indexed="8"/>
        <rFont val="仿宋"/>
        <family val="3"/>
        <charset val="134"/>
      </rPr>
      <t>航道建设和维护</t>
    </r>
  </si>
  <si>
    <r>
      <t xml:space="preserve">    </t>
    </r>
    <r>
      <rPr>
        <sz val="11"/>
        <color indexed="8"/>
        <rFont val="仿宋"/>
        <family val="3"/>
        <charset val="134"/>
      </rPr>
      <t>航运保障系统建设</t>
    </r>
  </si>
  <si>
    <r>
      <t xml:space="preserve">    </t>
    </r>
    <r>
      <rPr>
        <sz val="11"/>
        <color indexed="8"/>
        <rFont val="仿宋"/>
        <family val="3"/>
        <charset val="134"/>
      </rPr>
      <t>其他港口建设费安排的支出</t>
    </r>
  </si>
  <si>
    <r>
      <t xml:space="preserve">  </t>
    </r>
    <r>
      <rPr>
        <sz val="11"/>
        <color indexed="8"/>
        <rFont val="仿宋"/>
        <family val="3"/>
        <charset val="134"/>
      </rPr>
      <t>铁路建设基金支出</t>
    </r>
  </si>
  <si>
    <r>
      <t xml:space="preserve">    </t>
    </r>
    <r>
      <rPr>
        <sz val="11"/>
        <color indexed="8"/>
        <rFont val="仿宋"/>
        <family val="3"/>
        <charset val="134"/>
      </rPr>
      <t>铁路建设投资</t>
    </r>
  </si>
  <si>
    <r>
      <t xml:space="preserve">    </t>
    </r>
    <r>
      <rPr>
        <sz val="11"/>
        <color indexed="8"/>
        <rFont val="仿宋"/>
        <family val="3"/>
        <charset val="134"/>
      </rPr>
      <t>购置铁路机车车辆</t>
    </r>
  </si>
  <si>
    <r>
      <t xml:space="preserve">    </t>
    </r>
    <r>
      <rPr>
        <sz val="11"/>
        <color indexed="8"/>
        <rFont val="仿宋"/>
        <family val="3"/>
        <charset val="134"/>
      </rPr>
      <t>铁路还贷</t>
    </r>
  </si>
  <si>
    <r>
      <t xml:space="preserve">    </t>
    </r>
    <r>
      <rPr>
        <sz val="11"/>
        <color indexed="8"/>
        <rFont val="仿宋"/>
        <family val="3"/>
        <charset val="134"/>
      </rPr>
      <t>建设项目铺底资金</t>
    </r>
  </si>
  <si>
    <r>
      <t xml:space="preserve">    </t>
    </r>
    <r>
      <rPr>
        <sz val="11"/>
        <color indexed="8"/>
        <rFont val="仿宋"/>
        <family val="3"/>
        <charset val="134"/>
      </rPr>
      <t>勘测设计</t>
    </r>
  </si>
  <si>
    <r>
      <t xml:space="preserve">    </t>
    </r>
    <r>
      <rPr>
        <sz val="11"/>
        <color indexed="8"/>
        <rFont val="仿宋"/>
        <family val="3"/>
        <charset val="134"/>
      </rPr>
      <t>注册资本金</t>
    </r>
  </si>
  <si>
    <r>
      <t xml:space="preserve">    </t>
    </r>
    <r>
      <rPr>
        <sz val="11"/>
        <color indexed="8"/>
        <rFont val="仿宋"/>
        <family val="3"/>
        <charset val="134"/>
      </rPr>
      <t>周转资金</t>
    </r>
  </si>
  <si>
    <r>
      <t xml:space="preserve">    </t>
    </r>
    <r>
      <rPr>
        <sz val="11"/>
        <color indexed="8"/>
        <rFont val="仿宋"/>
        <family val="3"/>
        <charset val="134"/>
      </rPr>
      <t>其他铁路建设基金支出</t>
    </r>
  </si>
  <si>
    <r>
      <t xml:space="preserve">  </t>
    </r>
    <r>
      <rPr>
        <sz val="11"/>
        <color indexed="8"/>
        <rFont val="仿宋"/>
        <family val="3"/>
        <charset val="134"/>
      </rPr>
      <t>船舶油污损害赔偿基金支出</t>
    </r>
  </si>
  <si>
    <r>
      <t xml:space="preserve">    </t>
    </r>
    <r>
      <rPr>
        <sz val="11"/>
        <color indexed="8"/>
        <rFont val="仿宋"/>
        <family val="3"/>
        <charset val="134"/>
      </rPr>
      <t>应急处置费用</t>
    </r>
  </si>
  <si>
    <r>
      <t xml:space="preserve">    </t>
    </r>
    <r>
      <rPr>
        <sz val="11"/>
        <color indexed="8"/>
        <rFont val="仿宋"/>
        <family val="3"/>
        <charset val="134"/>
      </rPr>
      <t>控制清除污染</t>
    </r>
  </si>
  <si>
    <r>
      <t xml:space="preserve">    </t>
    </r>
    <r>
      <rPr>
        <sz val="11"/>
        <color indexed="8"/>
        <rFont val="仿宋"/>
        <family val="3"/>
        <charset val="134"/>
      </rPr>
      <t>损失补偿</t>
    </r>
  </si>
  <si>
    <r>
      <t xml:space="preserve">    </t>
    </r>
    <r>
      <rPr>
        <sz val="11"/>
        <color indexed="8"/>
        <rFont val="仿宋"/>
        <family val="3"/>
        <charset val="134"/>
      </rPr>
      <t>生态恢复</t>
    </r>
  </si>
  <si>
    <r>
      <t xml:space="preserve">    </t>
    </r>
    <r>
      <rPr>
        <sz val="11"/>
        <color indexed="8"/>
        <rFont val="仿宋"/>
        <family val="3"/>
        <charset val="134"/>
      </rPr>
      <t>监视监测</t>
    </r>
  </si>
  <si>
    <r>
      <t xml:space="preserve">    </t>
    </r>
    <r>
      <rPr>
        <sz val="11"/>
        <color indexed="8"/>
        <rFont val="仿宋"/>
        <family val="3"/>
        <charset val="134"/>
      </rPr>
      <t>其他船舶油污损害赔偿基金支出</t>
    </r>
  </si>
  <si>
    <r>
      <t xml:space="preserve">  </t>
    </r>
    <r>
      <rPr>
        <sz val="11"/>
        <color indexed="8"/>
        <rFont val="仿宋"/>
        <family val="3"/>
        <charset val="134"/>
      </rPr>
      <t>民航发展基金支出</t>
    </r>
  </si>
  <si>
    <r>
      <t xml:space="preserve">    </t>
    </r>
    <r>
      <rPr>
        <sz val="11"/>
        <color indexed="8"/>
        <rFont val="仿宋"/>
        <family val="3"/>
        <charset val="134"/>
      </rPr>
      <t>民航机场建设</t>
    </r>
  </si>
  <si>
    <r>
      <t xml:space="preserve">    </t>
    </r>
    <r>
      <rPr>
        <sz val="11"/>
        <color indexed="8"/>
        <rFont val="仿宋"/>
        <family val="3"/>
        <charset val="134"/>
      </rPr>
      <t>空管系统建设</t>
    </r>
  </si>
  <si>
    <r>
      <t xml:space="preserve">    </t>
    </r>
    <r>
      <rPr>
        <sz val="11"/>
        <color indexed="8"/>
        <rFont val="仿宋"/>
        <family val="3"/>
        <charset val="134"/>
      </rPr>
      <t>民航安全</t>
    </r>
  </si>
  <si>
    <r>
      <t xml:space="preserve">    </t>
    </r>
    <r>
      <rPr>
        <sz val="11"/>
        <color indexed="8"/>
        <rFont val="仿宋"/>
        <family val="3"/>
        <charset val="134"/>
      </rPr>
      <t>航线和机场补贴</t>
    </r>
  </si>
  <si>
    <r>
      <t xml:space="preserve">    </t>
    </r>
    <r>
      <rPr>
        <sz val="11"/>
        <color indexed="8"/>
        <rFont val="仿宋"/>
        <family val="3"/>
        <charset val="134"/>
      </rPr>
      <t>民航节能减排</t>
    </r>
  </si>
  <si>
    <r>
      <t xml:space="preserve">    </t>
    </r>
    <r>
      <rPr>
        <sz val="11"/>
        <color indexed="8"/>
        <rFont val="仿宋"/>
        <family val="3"/>
        <charset val="134"/>
      </rPr>
      <t>通用航空发展</t>
    </r>
  </si>
  <si>
    <r>
      <t xml:space="preserve">    </t>
    </r>
    <r>
      <rPr>
        <sz val="11"/>
        <color indexed="8"/>
        <rFont val="仿宋"/>
        <family val="3"/>
        <charset val="134"/>
      </rPr>
      <t>征管经费</t>
    </r>
  </si>
  <si>
    <r>
      <t xml:space="preserve">    </t>
    </r>
    <r>
      <rPr>
        <sz val="11"/>
        <color indexed="8"/>
        <rFont val="仿宋"/>
        <family val="3"/>
        <charset val="134"/>
      </rPr>
      <t>其他民航发展基金支出</t>
    </r>
  </si>
  <si>
    <r>
      <t xml:space="preserve">  </t>
    </r>
    <r>
      <rPr>
        <sz val="11"/>
        <color indexed="8"/>
        <rFont val="仿宋"/>
        <family val="3"/>
        <charset val="134"/>
      </rPr>
      <t>海南省高等级公路车辆通行附加费对应专项债务收入安排的支出</t>
    </r>
    <r>
      <rPr>
        <sz val="11"/>
        <color indexed="8"/>
        <rFont val="Times New Roman"/>
        <family val="1"/>
      </rPr>
      <t xml:space="preserve">  </t>
    </r>
  </si>
  <si>
    <r>
      <t xml:space="preserve">    </t>
    </r>
    <r>
      <rPr>
        <sz val="11"/>
        <color indexed="8"/>
        <rFont val="仿宋"/>
        <family val="3"/>
        <charset val="134"/>
      </rPr>
      <t>公路建设</t>
    </r>
    <r>
      <rPr>
        <sz val="11"/>
        <color indexed="8"/>
        <rFont val="Times New Roman"/>
        <family val="1"/>
      </rPr>
      <t xml:space="preserve">  </t>
    </r>
  </si>
  <si>
    <r>
      <t xml:space="preserve">    </t>
    </r>
    <r>
      <rPr>
        <sz val="11"/>
        <color indexed="8"/>
        <rFont val="仿宋"/>
        <family val="3"/>
        <charset val="134"/>
      </rPr>
      <t>其他海南省高等级公路车辆通行附加费对应专项债务收入安排的支出</t>
    </r>
    <r>
      <rPr>
        <sz val="11"/>
        <color indexed="8"/>
        <rFont val="Times New Roman"/>
        <family val="1"/>
      </rPr>
      <t xml:space="preserve">  </t>
    </r>
  </si>
  <si>
    <r>
      <t xml:space="preserve">  </t>
    </r>
    <r>
      <rPr>
        <sz val="11"/>
        <color indexed="8"/>
        <rFont val="仿宋"/>
        <family val="3"/>
        <charset val="134"/>
      </rPr>
      <t>政府收费公路专项债券收入安排的支出</t>
    </r>
    <r>
      <rPr>
        <sz val="11"/>
        <color indexed="8"/>
        <rFont val="Times New Roman"/>
        <family val="1"/>
      </rPr>
      <t xml:space="preserve">  </t>
    </r>
  </si>
  <si>
    <r>
      <t xml:space="preserve">    </t>
    </r>
    <r>
      <rPr>
        <sz val="11"/>
        <color indexed="8"/>
        <rFont val="仿宋"/>
        <family val="3"/>
        <charset val="134"/>
      </rPr>
      <t>其他政府收费公路专项债券收入安排的支出</t>
    </r>
    <r>
      <rPr>
        <sz val="11"/>
        <color indexed="8"/>
        <rFont val="Times New Roman"/>
        <family val="1"/>
      </rPr>
      <t xml:space="preserve">  </t>
    </r>
  </si>
  <si>
    <r>
      <t xml:space="preserve">  </t>
    </r>
    <r>
      <rPr>
        <sz val="11"/>
        <color indexed="8"/>
        <rFont val="仿宋"/>
        <family val="3"/>
        <charset val="134"/>
      </rPr>
      <t>车辆通行费对应专项债务收入安排的支出</t>
    </r>
    <r>
      <rPr>
        <sz val="11"/>
        <color indexed="8"/>
        <rFont val="Times New Roman"/>
        <family val="1"/>
      </rPr>
      <t xml:space="preserve">  </t>
    </r>
  </si>
  <si>
    <r>
      <t xml:space="preserve">  </t>
    </r>
    <r>
      <rPr>
        <sz val="11"/>
        <color indexed="8"/>
        <rFont val="仿宋"/>
        <family val="3"/>
        <charset val="134"/>
      </rPr>
      <t>港口建设费对应专项债务收入安排的支出</t>
    </r>
    <r>
      <rPr>
        <sz val="11"/>
        <color indexed="8"/>
        <rFont val="Times New Roman"/>
        <family val="1"/>
      </rPr>
      <t xml:space="preserve">  </t>
    </r>
  </si>
  <si>
    <r>
      <t xml:space="preserve">    </t>
    </r>
    <r>
      <rPr>
        <sz val="11"/>
        <color indexed="8"/>
        <rFont val="仿宋"/>
        <family val="3"/>
        <charset val="134"/>
      </rPr>
      <t>港口设施</t>
    </r>
    <r>
      <rPr>
        <sz val="11"/>
        <color indexed="8"/>
        <rFont val="Times New Roman"/>
        <family val="1"/>
      </rPr>
      <t xml:space="preserve">  </t>
    </r>
  </si>
  <si>
    <r>
      <t xml:space="preserve">    </t>
    </r>
    <r>
      <rPr>
        <sz val="11"/>
        <color indexed="8"/>
        <rFont val="仿宋"/>
        <family val="3"/>
        <charset val="134"/>
      </rPr>
      <t>航运保障系统建设</t>
    </r>
    <r>
      <rPr>
        <sz val="11"/>
        <color indexed="8"/>
        <rFont val="Times New Roman"/>
        <family val="1"/>
      </rPr>
      <t xml:space="preserve">  </t>
    </r>
  </si>
  <si>
    <r>
      <t xml:space="preserve">    </t>
    </r>
    <r>
      <rPr>
        <sz val="11"/>
        <color indexed="8"/>
        <rFont val="仿宋"/>
        <family val="3"/>
        <charset val="134"/>
      </rPr>
      <t>其他港口建设费对应专项债务收入安排的支出</t>
    </r>
    <r>
      <rPr>
        <sz val="11"/>
        <color indexed="8"/>
        <rFont val="Times New Roman"/>
        <family val="1"/>
      </rPr>
      <t xml:space="preserve">  </t>
    </r>
  </si>
  <si>
    <r>
      <rPr>
        <b/>
        <sz val="11"/>
        <color indexed="8"/>
        <rFont val="仿宋"/>
        <family val="3"/>
        <charset val="134"/>
      </rPr>
      <t>资源勘探信息等支出</t>
    </r>
  </si>
  <si>
    <r>
      <t xml:space="preserve">  </t>
    </r>
    <r>
      <rPr>
        <sz val="11"/>
        <color indexed="8"/>
        <rFont val="仿宋"/>
        <family val="3"/>
        <charset val="134"/>
      </rPr>
      <t>农网还贷资金支出</t>
    </r>
  </si>
  <si>
    <r>
      <t xml:space="preserve">    </t>
    </r>
    <r>
      <rPr>
        <sz val="11"/>
        <color indexed="8"/>
        <rFont val="仿宋"/>
        <family val="3"/>
        <charset val="134"/>
      </rPr>
      <t>中央农网还贷资金支出</t>
    </r>
  </si>
  <si>
    <r>
      <t xml:space="preserve">    </t>
    </r>
    <r>
      <rPr>
        <sz val="11"/>
        <color indexed="8"/>
        <rFont val="仿宋"/>
        <family val="3"/>
        <charset val="134"/>
      </rPr>
      <t>地方农网还贷资金支出</t>
    </r>
  </si>
  <si>
    <r>
      <t xml:space="preserve">    </t>
    </r>
    <r>
      <rPr>
        <sz val="11"/>
        <color indexed="8"/>
        <rFont val="仿宋"/>
        <family val="3"/>
        <charset val="134"/>
      </rPr>
      <t>其他农网还贷资金支出</t>
    </r>
  </si>
  <si>
    <r>
      <rPr>
        <b/>
        <sz val="11"/>
        <color indexed="8"/>
        <rFont val="仿宋"/>
        <family val="3"/>
        <charset val="134"/>
      </rPr>
      <t>金融支出</t>
    </r>
  </si>
  <si>
    <r>
      <t xml:space="preserve">  </t>
    </r>
    <r>
      <rPr>
        <sz val="11"/>
        <color indexed="8"/>
        <rFont val="仿宋"/>
        <family val="3"/>
        <charset val="134"/>
      </rPr>
      <t>金融调控支出</t>
    </r>
  </si>
  <si>
    <r>
      <t xml:space="preserve">    </t>
    </r>
    <r>
      <rPr>
        <sz val="11"/>
        <color indexed="8"/>
        <rFont val="仿宋"/>
        <family val="3"/>
        <charset val="134"/>
      </rPr>
      <t>中央特别国债经营基金支出</t>
    </r>
  </si>
  <si>
    <r>
      <t xml:space="preserve">    </t>
    </r>
    <r>
      <rPr>
        <sz val="11"/>
        <color indexed="8"/>
        <rFont val="仿宋"/>
        <family val="3"/>
        <charset val="134"/>
      </rPr>
      <t>中央特别国债经营基金财务支出</t>
    </r>
  </si>
  <si>
    <r>
      <rPr>
        <b/>
        <sz val="11"/>
        <color indexed="8"/>
        <rFont val="仿宋"/>
        <family val="3"/>
        <charset val="134"/>
      </rPr>
      <t>其他支出</t>
    </r>
  </si>
  <si>
    <r>
      <t xml:space="preserve">  </t>
    </r>
    <r>
      <rPr>
        <sz val="11"/>
        <color indexed="8"/>
        <rFont val="仿宋"/>
        <family val="3"/>
        <charset val="134"/>
      </rPr>
      <t>其他政府性基金及对应专项债务收入安排的支出</t>
    </r>
  </si>
  <si>
    <r>
      <t xml:space="preserve">    </t>
    </r>
    <r>
      <rPr>
        <sz val="11"/>
        <color indexed="8"/>
        <rFont val="仿宋"/>
        <family val="3"/>
        <charset val="134"/>
      </rPr>
      <t>其他政府性基金安排的支出</t>
    </r>
    <r>
      <rPr>
        <sz val="11"/>
        <color indexed="8"/>
        <rFont val="Times New Roman"/>
        <family val="1"/>
      </rPr>
      <t xml:space="preserve">  </t>
    </r>
  </si>
  <si>
    <r>
      <t xml:space="preserve">    </t>
    </r>
    <r>
      <rPr>
        <sz val="11"/>
        <color indexed="8"/>
        <rFont val="仿宋"/>
        <family val="3"/>
        <charset val="134"/>
      </rPr>
      <t>其他地方自行试点项目收益专项债券收入安排的支出</t>
    </r>
    <r>
      <rPr>
        <sz val="11"/>
        <color indexed="8"/>
        <rFont val="Times New Roman"/>
        <family val="1"/>
      </rPr>
      <t xml:space="preserve">  </t>
    </r>
  </si>
  <si>
    <r>
      <t xml:space="preserve">    </t>
    </r>
    <r>
      <rPr>
        <sz val="11"/>
        <color indexed="8"/>
        <rFont val="仿宋"/>
        <family val="3"/>
        <charset val="134"/>
      </rPr>
      <t>其他政府性基金债务收入安排的支出</t>
    </r>
    <r>
      <rPr>
        <sz val="11"/>
        <color indexed="8"/>
        <rFont val="Times New Roman"/>
        <family val="1"/>
      </rPr>
      <t xml:space="preserve">  </t>
    </r>
  </si>
  <si>
    <r>
      <t xml:space="preserve">  </t>
    </r>
    <r>
      <rPr>
        <sz val="11"/>
        <color indexed="8"/>
        <rFont val="仿宋"/>
        <family val="3"/>
        <charset val="134"/>
      </rPr>
      <t>彩票发行销售机构业务费安排的支出</t>
    </r>
  </si>
  <si>
    <r>
      <t xml:space="preserve">    </t>
    </r>
    <r>
      <rPr>
        <sz val="11"/>
        <color indexed="8"/>
        <rFont val="仿宋"/>
        <family val="3"/>
        <charset val="134"/>
      </rPr>
      <t>福利彩票发行机构的业务费支出</t>
    </r>
  </si>
  <si>
    <r>
      <t xml:space="preserve">    </t>
    </r>
    <r>
      <rPr>
        <sz val="11"/>
        <color indexed="8"/>
        <rFont val="仿宋"/>
        <family val="3"/>
        <charset val="134"/>
      </rPr>
      <t>体育彩票发行机构的业务费支出</t>
    </r>
  </si>
  <si>
    <r>
      <t xml:space="preserve">    </t>
    </r>
    <r>
      <rPr>
        <sz val="11"/>
        <color indexed="8"/>
        <rFont val="仿宋"/>
        <family val="3"/>
        <charset val="134"/>
      </rPr>
      <t>福利彩票销售机构的业务费支出</t>
    </r>
  </si>
  <si>
    <r>
      <t xml:space="preserve">    </t>
    </r>
    <r>
      <rPr>
        <sz val="11"/>
        <color indexed="8"/>
        <rFont val="仿宋"/>
        <family val="3"/>
        <charset val="134"/>
      </rPr>
      <t>体育彩票销售机构的业务费支出</t>
    </r>
  </si>
  <si>
    <r>
      <t xml:space="preserve">    </t>
    </r>
    <r>
      <rPr>
        <sz val="11"/>
        <color indexed="8"/>
        <rFont val="仿宋"/>
        <family val="3"/>
        <charset val="134"/>
      </rPr>
      <t>彩票兑奖周转金支出</t>
    </r>
  </si>
  <si>
    <r>
      <t xml:space="preserve">    </t>
    </r>
    <r>
      <rPr>
        <sz val="11"/>
        <color indexed="8"/>
        <rFont val="仿宋"/>
        <family val="3"/>
        <charset val="134"/>
      </rPr>
      <t>彩票发行销售风险基金支出</t>
    </r>
  </si>
  <si>
    <r>
      <t xml:space="preserve">    </t>
    </r>
    <r>
      <rPr>
        <sz val="11"/>
        <color indexed="8"/>
        <rFont val="仿宋"/>
        <family val="3"/>
        <charset val="134"/>
      </rPr>
      <t>彩票市场调控资金支出</t>
    </r>
  </si>
  <si>
    <r>
      <t xml:space="preserve">    </t>
    </r>
    <r>
      <rPr>
        <sz val="11"/>
        <color indexed="8"/>
        <rFont val="仿宋"/>
        <family val="3"/>
        <charset val="134"/>
      </rPr>
      <t>其他彩票发行销售机构业务费安排的支出</t>
    </r>
  </si>
  <si>
    <r>
      <t xml:space="preserve">  </t>
    </r>
    <r>
      <rPr>
        <sz val="11"/>
        <color indexed="8"/>
        <rFont val="仿宋"/>
        <family val="3"/>
        <charset val="134"/>
      </rPr>
      <t>彩票公益金安排的支出</t>
    </r>
  </si>
  <si>
    <r>
      <t xml:space="preserve">    </t>
    </r>
    <r>
      <rPr>
        <sz val="11"/>
        <color indexed="8"/>
        <rFont val="仿宋"/>
        <family val="3"/>
        <charset val="134"/>
      </rPr>
      <t>用于补充全国社会保障基金的彩票公益金支出</t>
    </r>
  </si>
  <si>
    <r>
      <t xml:space="preserve">    </t>
    </r>
    <r>
      <rPr>
        <sz val="11"/>
        <color indexed="8"/>
        <rFont val="仿宋"/>
        <family val="3"/>
        <charset val="134"/>
      </rPr>
      <t>用于社会福利的彩票公益金支出</t>
    </r>
  </si>
  <si>
    <r>
      <t xml:space="preserve">    </t>
    </r>
    <r>
      <rPr>
        <sz val="11"/>
        <color indexed="8"/>
        <rFont val="仿宋"/>
        <family val="3"/>
        <charset val="134"/>
      </rPr>
      <t>用于体育事业的彩票公益金支出</t>
    </r>
  </si>
  <si>
    <r>
      <t xml:space="preserve">    </t>
    </r>
    <r>
      <rPr>
        <sz val="11"/>
        <color indexed="8"/>
        <rFont val="仿宋"/>
        <family val="3"/>
        <charset val="134"/>
      </rPr>
      <t>用于教育事业的彩票公益金支出</t>
    </r>
  </si>
  <si>
    <r>
      <t xml:space="preserve">    </t>
    </r>
    <r>
      <rPr>
        <sz val="11"/>
        <color indexed="8"/>
        <rFont val="仿宋"/>
        <family val="3"/>
        <charset val="134"/>
      </rPr>
      <t>用于红十字事业的彩票公益金支出</t>
    </r>
  </si>
  <si>
    <r>
      <t xml:space="preserve">    </t>
    </r>
    <r>
      <rPr>
        <sz val="11"/>
        <color indexed="8"/>
        <rFont val="仿宋"/>
        <family val="3"/>
        <charset val="134"/>
      </rPr>
      <t>用于残疾人事业的彩票公益金支出</t>
    </r>
  </si>
  <si>
    <r>
      <t xml:space="preserve">    </t>
    </r>
    <r>
      <rPr>
        <sz val="11"/>
        <color indexed="8"/>
        <rFont val="仿宋"/>
        <family val="3"/>
        <charset val="134"/>
      </rPr>
      <t>用于文化事业的彩票公益金支出</t>
    </r>
  </si>
  <si>
    <r>
      <t xml:space="preserve">    </t>
    </r>
    <r>
      <rPr>
        <sz val="11"/>
        <color indexed="8"/>
        <rFont val="仿宋"/>
        <family val="3"/>
        <charset val="134"/>
      </rPr>
      <t>用于扶贫的彩票公益金支出</t>
    </r>
  </si>
  <si>
    <r>
      <t xml:space="preserve">    </t>
    </r>
    <r>
      <rPr>
        <sz val="11"/>
        <color indexed="8"/>
        <rFont val="仿宋"/>
        <family val="3"/>
        <charset val="134"/>
      </rPr>
      <t>用于法律援助的彩票公益金支出</t>
    </r>
  </si>
  <si>
    <r>
      <t xml:space="preserve">    </t>
    </r>
    <r>
      <rPr>
        <sz val="11"/>
        <color indexed="8"/>
        <rFont val="仿宋"/>
        <family val="3"/>
        <charset val="134"/>
      </rPr>
      <t>用于城乡医疗救助的彩票公益金支出</t>
    </r>
  </si>
  <si>
    <r>
      <t xml:space="preserve">    </t>
    </r>
    <r>
      <rPr>
        <sz val="11"/>
        <color indexed="8"/>
        <rFont val="仿宋"/>
        <family val="3"/>
        <charset val="134"/>
      </rPr>
      <t>用于其他社会公益事业的彩票公益金支出</t>
    </r>
  </si>
  <si>
    <r>
      <rPr>
        <b/>
        <sz val="11"/>
        <color indexed="8"/>
        <rFont val="仿宋"/>
        <family val="3"/>
        <charset val="134"/>
      </rPr>
      <t>债务付息支出</t>
    </r>
  </si>
  <si>
    <r>
      <t xml:space="preserve">  </t>
    </r>
    <r>
      <rPr>
        <sz val="11"/>
        <color indexed="8"/>
        <rFont val="仿宋"/>
        <family val="3"/>
        <charset val="134"/>
      </rPr>
      <t>地方政府专项债务付息支出</t>
    </r>
  </si>
  <si>
    <r>
      <t xml:space="preserve">    </t>
    </r>
    <r>
      <rPr>
        <sz val="11"/>
        <color indexed="8"/>
        <rFont val="仿宋"/>
        <family val="3"/>
        <charset val="134"/>
      </rPr>
      <t>海南省高等级公路车辆通行附加费债务付息支出</t>
    </r>
  </si>
  <si>
    <r>
      <t xml:space="preserve">    </t>
    </r>
    <r>
      <rPr>
        <sz val="11"/>
        <color indexed="8"/>
        <rFont val="仿宋"/>
        <family val="3"/>
        <charset val="134"/>
      </rPr>
      <t>港口建设费债务付息支出</t>
    </r>
  </si>
  <si>
    <r>
      <t xml:space="preserve">    </t>
    </r>
    <r>
      <rPr>
        <sz val="11"/>
        <color indexed="8"/>
        <rFont val="仿宋"/>
        <family val="3"/>
        <charset val="134"/>
      </rPr>
      <t>国家电影事业发展专项资金债务付息支出</t>
    </r>
  </si>
  <si>
    <r>
      <t xml:space="preserve">    </t>
    </r>
    <r>
      <rPr>
        <sz val="11"/>
        <color indexed="8"/>
        <rFont val="仿宋"/>
        <family val="3"/>
        <charset val="134"/>
      </rPr>
      <t>国有土地使用权出让金债务付息支出</t>
    </r>
  </si>
  <si>
    <r>
      <t xml:space="preserve">    </t>
    </r>
    <r>
      <rPr>
        <sz val="11"/>
        <color indexed="8"/>
        <rFont val="仿宋"/>
        <family val="3"/>
        <charset val="134"/>
      </rPr>
      <t>国有土地收益基金债务付息支出</t>
    </r>
  </si>
  <si>
    <r>
      <t xml:space="preserve">    </t>
    </r>
    <r>
      <rPr>
        <sz val="11"/>
        <color indexed="8"/>
        <rFont val="仿宋"/>
        <family val="3"/>
        <charset val="134"/>
      </rPr>
      <t>农业土地开发资金债务付息支出</t>
    </r>
  </si>
  <si>
    <r>
      <t xml:space="preserve">    </t>
    </r>
    <r>
      <rPr>
        <sz val="11"/>
        <color indexed="8"/>
        <rFont val="仿宋"/>
        <family val="3"/>
        <charset val="134"/>
      </rPr>
      <t>大中型水库库区基金债务付息支出</t>
    </r>
  </si>
  <si>
    <r>
      <t xml:space="preserve">    </t>
    </r>
    <r>
      <rPr>
        <sz val="11"/>
        <color indexed="8"/>
        <rFont val="仿宋"/>
        <family val="3"/>
        <charset val="134"/>
      </rPr>
      <t>城市基础设施配套费债务付息支出</t>
    </r>
  </si>
  <si>
    <r>
      <t xml:space="preserve">    </t>
    </r>
    <r>
      <rPr>
        <sz val="11"/>
        <color indexed="8"/>
        <rFont val="仿宋"/>
        <family val="3"/>
        <charset val="134"/>
      </rPr>
      <t>小型水库移民扶助基金债务付息支出</t>
    </r>
  </si>
  <si>
    <r>
      <t xml:space="preserve">    </t>
    </r>
    <r>
      <rPr>
        <sz val="11"/>
        <color indexed="8"/>
        <rFont val="仿宋"/>
        <family val="3"/>
        <charset val="134"/>
      </rPr>
      <t>国家重大水利工程建设基金债务付息支出</t>
    </r>
  </si>
  <si>
    <r>
      <t xml:space="preserve">    </t>
    </r>
    <r>
      <rPr>
        <sz val="11"/>
        <color indexed="8"/>
        <rFont val="仿宋"/>
        <family val="3"/>
        <charset val="134"/>
      </rPr>
      <t>车辆通行费债务付息支出</t>
    </r>
  </si>
  <si>
    <r>
      <t xml:space="preserve">    </t>
    </r>
    <r>
      <rPr>
        <sz val="11"/>
        <color indexed="8"/>
        <rFont val="仿宋"/>
        <family val="3"/>
        <charset val="134"/>
      </rPr>
      <t>污水处理费债务付息支出</t>
    </r>
  </si>
  <si>
    <r>
      <t xml:space="preserve">    </t>
    </r>
    <r>
      <rPr>
        <sz val="11"/>
        <color indexed="8"/>
        <rFont val="仿宋"/>
        <family val="3"/>
        <charset val="134"/>
      </rPr>
      <t>土地储备专项债券付息支出</t>
    </r>
  </si>
  <si>
    <r>
      <t xml:space="preserve">    </t>
    </r>
    <r>
      <rPr>
        <sz val="11"/>
        <color indexed="8"/>
        <rFont val="仿宋"/>
        <family val="3"/>
        <charset val="134"/>
      </rPr>
      <t>政府收费公路专项债券付息支出</t>
    </r>
  </si>
  <si>
    <r>
      <t xml:space="preserve">    </t>
    </r>
    <r>
      <rPr>
        <sz val="11"/>
        <color indexed="8"/>
        <rFont val="仿宋"/>
        <family val="3"/>
        <charset val="134"/>
      </rPr>
      <t>棚户区改造专项债券付息支出</t>
    </r>
  </si>
  <si>
    <r>
      <t xml:space="preserve">    </t>
    </r>
    <r>
      <rPr>
        <sz val="11"/>
        <color indexed="8"/>
        <rFont val="仿宋"/>
        <family val="3"/>
        <charset val="134"/>
      </rPr>
      <t>其他地方自行试点项目收益专项债券付息支出</t>
    </r>
  </si>
  <si>
    <r>
      <t xml:space="preserve">    </t>
    </r>
    <r>
      <rPr>
        <sz val="11"/>
        <color indexed="8"/>
        <rFont val="仿宋"/>
        <family val="3"/>
        <charset val="134"/>
      </rPr>
      <t>其他政府性基金债务付息支出</t>
    </r>
  </si>
  <si>
    <r>
      <rPr>
        <b/>
        <sz val="11"/>
        <color indexed="8"/>
        <rFont val="仿宋"/>
        <family val="3"/>
        <charset val="134"/>
      </rPr>
      <t>债务发行费用支出</t>
    </r>
  </si>
  <si>
    <r>
      <t xml:space="preserve">  </t>
    </r>
    <r>
      <rPr>
        <sz val="11"/>
        <color indexed="8"/>
        <rFont val="仿宋"/>
        <family val="3"/>
        <charset val="134"/>
      </rPr>
      <t>地方政府专项债务发行费用支出</t>
    </r>
  </si>
  <si>
    <r>
      <t xml:space="preserve">    </t>
    </r>
    <r>
      <rPr>
        <sz val="11"/>
        <color indexed="8"/>
        <rFont val="仿宋"/>
        <family val="3"/>
        <charset val="134"/>
      </rPr>
      <t>海南省高等级公路车辆通行附加费债务发行费用支出</t>
    </r>
  </si>
  <si>
    <r>
      <t xml:space="preserve">    </t>
    </r>
    <r>
      <rPr>
        <sz val="11"/>
        <color indexed="8"/>
        <rFont val="仿宋"/>
        <family val="3"/>
        <charset val="134"/>
      </rPr>
      <t>港口建设费债务发行费用支出</t>
    </r>
  </si>
  <si>
    <r>
      <t xml:space="preserve">    </t>
    </r>
    <r>
      <rPr>
        <sz val="11"/>
        <color indexed="8"/>
        <rFont val="仿宋"/>
        <family val="3"/>
        <charset val="134"/>
      </rPr>
      <t>国家电影事业发展专项资金债务发行费用支出</t>
    </r>
  </si>
  <si>
    <r>
      <t xml:space="preserve">    </t>
    </r>
    <r>
      <rPr>
        <sz val="11"/>
        <color indexed="8"/>
        <rFont val="仿宋"/>
        <family val="3"/>
        <charset val="134"/>
      </rPr>
      <t>国有土地使用权出让金债务发行费用支出</t>
    </r>
  </si>
  <si>
    <r>
      <t xml:space="preserve">    </t>
    </r>
    <r>
      <rPr>
        <sz val="11"/>
        <color indexed="8"/>
        <rFont val="仿宋"/>
        <family val="3"/>
        <charset val="134"/>
      </rPr>
      <t>国有土地收益基金债务发行费用支出</t>
    </r>
  </si>
  <si>
    <r>
      <t xml:space="preserve">    </t>
    </r>
    <r>
      <rPr>
        <sz val="11"/>
        <color indexed="8"/>
        <rFont val="仿宋"/>
        <family val="3"/>
        <charset val="134"/>
      </rPr>
      <t>农业土地开发资金债务发行费用支出</t>
    </r>
  </si>
  <si>
    <r>
      <t xml:space="preserve">    </t>
    </r>
    <r>
      <rPr>
        <sz val="11"/>
        <color indexed="8"/>
        <rFont val="仿宋"/>
        <family val="3"/>
        <charset val="134"/>
      </rPr>
      <t>大中型水库库区基金债务发行费用支出</t>
    </r>
  </si>
  <si>
    <r>
      <t xml:space="preserve">    </t>
    </r>
    <r>
      <rPr>
        <sz val="11"/>
        <color indexed="8"/>
        <rFont val="仿宋"/>
        <family val="3"/>
        <charset val="134"/>
      </rPr>
      <t>城市基础设施配套费债务发行费用支出</t>
    </r>
  </si>
  <si>
    <r>
      <t xml:space="preserve">    </t>
    </r>
    <r>
      <rPr>
        <sz val="11"/>
        <color indexed="8"/>
        <rFont val="仿宋"/>
        <family val="3"/>
        <charset val="134"/>
      </rPr>
      <t>小型水库移民扶助基金债务发行费用支出</t>
    </r>
  </si>
  <si>
    <r>
      <t xml:space="preserve">    </t>
    </r>
    <r>
      <rPr>
        <sz val="11"/>
        <color indexed="8"/>
        <rFont val="仿宋"/>
        <family val="3"/>
        <charset val="134"/>
      </rPr>
      <t>国家重大水利工程建设基金债务发行费用支出</t>
    </r>
  </si>
  <si>
    <r>
      <t xml:space="preserve">    </t>
    </r>
    <r>
      <rPr>
        <sz val="11"/>
        <color indexed="8"/>
        <rFont val="仿宋"/>
        <family val="3"/>
        <charset val="134"/>
      </rPr>
      <t>车辆通行费债务发行费用支出</t>
    </r>
  </si>
  <si>
    <r>
      <t xml:space="preserve">    </t>
    </r>
    <r>
      <rPr>
        <sz val="11"/>
        <color indexed="8"/>
        <rFont val="仿宋"/>
        <family val="3"/>
        <charset val="134"/>
      </rPr>
      <t>污水处理费债务发行费用支出</t>
    </r>
  </si>
  <si>
    <r>
      <t xml:space="preserve">    </t>
    </r>
    <r>
      <rPr>
        <sz val="11"/>
        <color indexed="8"/>
        <rFont val="仿宋"/>
        <family val="3"/>
        <charset val="134"/>
      </rPr>
      <t>土地储备专项债券发行费用支出</t>
    </r>
  </si>
  <si>
    <r>
      <t xml:space="preserve">    </t>
    </r>
    <r>
      <rPr>
        <sz val="11"/>
        <color indexed="8"/>
        <rFont val="仿宋"/>
        <family val="3"/>
        <charset val="134"/>
      </rPr>
      <t>政府收费公路专项债券发行费用支出</t>
    </r>
  </si>
  <si>
    <r>
      <t xml:space="preserve">    </t>
    </r>
    <r>
      <rPr>
        <sz val="11"/>
        <color indexed="8"/>
        <rFont val="仿宋"/>
        <family val="3"/>
        <charset val="134"/>
      </rPr>
      <t>棚户区改造专项债券发行费用支出</t>
    </r>
  </si>
  <si>
    <r>
      <t xml:space="preserve">    </t>
    </r>
    <r>
      <rPr>
        <sz val="11"/>
        <color indexed="8"/>
        <rFont val="仿宋"/>
        <family val="3"/>
        <charset val="134"/>
      </rPr>
      <t>其他地方自行试点项目收益专项债券发行费用支出</t>
    </r>
  </si>
  <si>
    <r>
      <t xml:space="preserve">    </t>
    </r>
    <r>
      <rPr>
        <sz val="11"/>
        <color indexed="8"/>
        <rFont val="仿宋"/>
        <family val="3"/>
        <charset val="134"/>
      </rPr>
      <t>其他政府性基金债务发行费用支出</t>
    </r>
  </si>
  <si>
    <r>
      <t xml:space="preserve">  </t>
    </r>
    <r>
      <rPr>
        <sz val="11"/>
        <color indexed="8"/>
        <rFont val="仿宋"/>
        <family val="3"/>
        <charset val="134"/>
      </rPr>
      <t>基础设施建设</t>
    </r>
    <phoneticPr fontId="36" type="noConversion"/>
  </si>
  <si>
    <r>
      <t xml:space="preserve">    </t>
    </r>
    <r>
      <rPr>
        <sz val="11"/>
        <color indexed="8"/>
        <rFont val="仿宋"/>
        <family val="3"/>
        <charset val="134"/>
      </rPr>
      <t>城镇老旧小区改造</t>
    </r>
    <phoneticPr fontId="36" type="noConversion"/>
  </si>
  <si>
    <r>
      <t xml:space="preserve">    </t>
    </r>
    <r>
      <rPr>
        <sz val="11"/>
        <color indexed="8"/>
        <rFont val="仿宋"/>
        <family val="3"/>
        <charset val="134"/>
      </rPr>
      <t>交通基础设施建设</t>
    </r>
    <phoneticPr fontId="36" type="noConversion"/>
  </si>
  <si>
    <r>
      <rPr>
        <b/>
        <sz val="11"/>
        <color indexed="8"/>
        <rFont val="仿宋"/>
        <family val="3"/>
        <charset val="134"/>
      </rPr>
      <t>本年支出小计</t>
    </r>
    <phoneticPr fontId="36" type="noConversion"/>
  </si>
  <si>
    <r>
      <rPr>
        <b/>
        <sz val="11"/>
        <color indexed="8"/>
        <rFont val="仿宋"/>
        <family val="3"/>
        <charset val="134"/>
      </rPr>
      <t>债务还本支出</t>
    </r>
  </si>
  <si>
    <r>
      <rPr>
        <b/>
        <sz val="11"/>
        <color indexed="8"/>
        <rFont val="仿宋"/>
        <family val="3"/>
        <charset val="134"/>
      </rPr>
      <t>转移性支出</t>
    </r>
  </si>
  <si>
    <r>
      <rPr>
        <sz val="11"/>
        <color indexed="8"/>
        <rFont val="仿宋"/>
        <family val="3"/>
        <charset val="134"/>
      </rPr>
      <t>补助下级支出</t>
    </r>
  </si>
  <si>
    <r>
      <rPr>
        <sz val="11"/>
        <color indexed="8"/>
        <rFont val="仿宋"/>
        <family val="3"/>
        <charset val="134"/>
      </rPr>
      <t>上解上级支出</t>
    </r>
  </si>
  <si>
    <r>
      <rPr>
        <sz val="11"/>
        <color indexed="8"/>
        <rFont val="仿宋"/>
        <family val="3"/>
        <charset val="134"/>
      </rPr>
      <t>调出资金</t>
    </r>
  </si>
  <si>
    <r>
      <rPr>
        <sz val="11"/>
        <color indexed="8"/>
        <rFont val="仿宋"/>
        <family val="3"/>
        <charset val="134"/>
      </rPr>
      <t>债务转贷支出</t>
    </r>
    <r>
      <rPr>
        <sz val="11"/>
        <color indexed="8"/>
        <rFont val="Times New Roman"/>
        <family val="1"/>
      </rPr>
      <t xml:space="preserve"> </t>
    </r>
  </si>
  <si>
    <r>
      <rPr>
        <sz val="11"/>
        <color indexed="8"/>
        <rFont val="仿宋"/>
        <family val="3"/>
        <charset val="134"/>
      </rPr>
      <t>年终结余</t>
    </r>
    <phoneticPr fontId="36" type="noConversion"/>
  </si>
  <si>
    <r>
      <rPr>
        <b/>
        <sz val="11"/>
        <color indexed="8"/>
        <rFont val="仿宋"/>
        <family val="3"/>
        <charset val="134"/>
      </rPr>
      <t>支出合计</t>
    </r>
  </si>
  <si>
    <r>
      <t> </t>
    </r>
    <r>
      <rPr>
        <sz val="11"/>
        <color indexed="8"/>
        <rFont val="仿宋"/>
        <family val="3"/>
        <charset val="134"/>
      </rPr>
      <t>单位：万元</t>
    </r>
  </si>
  <si>
    <r>
      <rPr>
        <sz val="12"/>
        <rFont val="仿宋"/>
        <family val="3"/>
        <charset val="134"/>
      </rPr>
      <t>附表</t>
    </r>
    <r>
      <rPr>
        <sz val="12"/>
        <rFont val="Times New Roman"/>
        <family val="1"/>
      </rPr>
      <t>1-13</t>
    </r>
    <phoneticPr fontId="36" type="noConversion"/>
  </si>
  <si>
    <r>
      <rPr>
        <b/>
        <sz val="12"/>
        <color indexed="8"/>
        <rFont val="仿宋"/>
        <family val="3"/>
        <charset val="134"/>
      </rPr>
      <t>项目</t>
    </r>
  </si>
  <si>
    <r>
      <rPr>
        <b/>
        <sz val="12"/>
        <color indexed="8"/>
        <rFont val="仿宋"/>
        <family val="3"/>
        <charset val="134"/>
      </rPr>
      <t>小计</t>
    </r>
  </si>
  <si>
    <r>
      <rPr>
        <sz val="12"/>
        <color indexed="8"/>
        <rFont val="仿宋"/>
        <family val="3"/>
        <charset val="134"/>
      </rPr>
      <t>一、文化体育与传媒支出</t>
    </r>
  </si>
  <si>
    <r>
      <rPr>
        <sz val="12"/>
        <color indexed="8"/>
        <rFont val="仿宋"/>
        <family val="3"/>
        <charset val="134"/>
      </rPr>
      <t>二、社会保障和就业支出</t>
    </r>
  </si>
  <si>
    <r>
      <rPr>
        <sz val="12"/>
        <color indexed="8"/>
        <rFont val="仿宋"/>
        <family val="3"/>
        <charset val="134"/>
      </rPr>
      <t>三、节能环保支出</t>
    </r>
  </si>
  <si>
    <r>
      <rPr>
        <sz val="12"/>
        <color indexed="8"/>
        <rFont val="仿宋"/>
        <family val="3"/>
        <charset val="134"/>
      </rPr>
      <t>四、城乡社区支出</t>
    </r>
  </si>
  <si>
    <r>
      <rPr>
        <sz val="12"/>
        <color indexed="8"/>
        <rFont val="仿宋"/>
        <family val="3"/>
        <charset val="134"/>
      </rPr>
      <t>五、农林水支出</t>
    </r>
  </si>
  <si>
    <r>
      <rPr>
        <sz val="12"/>
        <color indexed="8"/>
        <rFont val="仿宋"/>
        <family val="3"/>
        <charset val="134"/>
      </rPr>
      <t>六、交通运输支出</t>
    </r>
  </si>
  <si>
    <r>
      <rPr>
        <sz val="12"/>
        <color indexed="8"/>
        <rFont val="仿宋"/>
        <family val="3"/>
        <charset val="134"/>
      </rPr>
      <t>七、资源勘探信息等支出</t>
    </r>
  </si>
  <si>
    <r>
      <rPr>
        <sz val="12"/>
        <color indexed="8"/>
        <rFont val="仿宋"/>
        <family val="3"/>
        <charset val="134"/>
      </rPr>
      <t>八、商业服务业等支出</t>
    </r>
  </si>
  <si>
    <r>
      <rPr>
        <sz val="12"/>
        <color indexed="8"/>
        <rFont val="仿宋"/>
        <family val="3"/>
        <charset val="134"/>
      </rPr>
      <t>九、其他支出</t>
    </r>
  </si>
  <si>
    <r>
      <rPr>
        <sz val="12"/>
        <color indexed="8"/>
        <rFont val="仿宋"/>
        <family val="3"/>
        <charset val="134"/>
      </rPr>
      <t>十、债务付息支出</t>
    </r>
  </si>
  <si>
    <r>
      <rPr>
        <sz val="12"/>
        <color indexed="8"/>
        <rFont val="仿宋"/>
        <family val="3"/>
        <charset val="134"/>
      </rPr>
      <t>十一、债务发行费用支出</t>
    </r>
  </si>
  <si>
    <r>
      <rPr>
        <b/>
        <sz val="12"/>
        <color indexed="8"/>
        <rFont val="仿宋"/>
        <family val="3"/>
        <charset val="134"/>
      </rPr>
      <t>小计</t>
    </r>
    <phoneticPr fontId="36" type="noConversion"/>
  </si>
  <si>
    <r>
      <rPr>
        <sz val="12"/>
        <rFont val="仿宋"/>
        <family val="3"/>
        <charset val="134"/>
      </rPr>
      <t>附表</t>
    </r>
    <r>
      <rPr>
        <sz val="12"/>
        <rFont val="Times New Roman"/>
        <family val="1"/>
      </rPr>
      <t>1-14</t>
    </r>
    <phoneticPr fontId="36" type="noConversion"/>
  </si>
  <si>
    <t>单位：万元</t>
    <phoneticPr fontId="36" type="noConversion"/>
  </si>
  <si>
    <t>抗疫特别国债安排的支出</t>
    <phoneticPr fontId="36" type="noConversion"/>
  </si>
  <si>
    <t>十二、抗疫特别国债安排的支出</t>
    <phoneticPr fontId="36" type="noConversion"/>
  </si>
  <si>
    <r>
      <rPr>
        <b/>
        <sz val="12"/>
        <color indexed="8"/>
        <rFont val="仿宋"/>
        <family val="3"/>
        <charset val="134"/>
      </rPr>
      <t>当年预算数</t>
    </r>
  </si>
  <si>
    <r>
      <rPr>
        <sz val="12"/>
        <color indexed="8"/>
        <rFont val="仿宋"/>
        <family val="3"/>
        <charset val="134"/>
      </rPr>
      <t>一、利润收入</t>
    </r>
  </si>
  <si>
    <r>
      <rPr>
        <sz val="12"/>
        <color indexed="8"/>
        <rFont val="仿宋"/>
        <family val="3"/>
        <charset val="134"/>
      </rPr>
      <t>二、股利、股息收入</t>
    </r>
  </si>
  <si>
    <r>
      <t xml:space="preserve">  </t>
    </r>
    <r>
      <rPr>
        <sz val="12"/>
        <color indexed="8"/>
        <rFont val="仿宋"/>
        <family val="3"/>
        <charset val="134"/>
      </rPr>
      <t>其中：国有控股公司股利、股息收入</t>
    </r>
    <phoneticPr fontId="36" type="noConversion"/>
  </si>
  <si>
    <r>
      <t xml:space="preserve"> </t>
    </r>
    <r>
      <rPr>
        <sz val="12"/>
        <color indexed="8"/>
        <rFont val="仿宋"/>
        <family val="3"/>
        <charset val="134"/>
      </rPr>
      <t>国有参股公司股利、股息收入</t>
    </r>
    <phoneticPr fontId="36" type="noConversion"/>
  </si>
  <si>
    <r>
      <t xml:space="preserve"> </t>
    </r>
    <r>
      <rPr>
        <sz val="12"/>
        <color indexed="8"/>
        <rFont val="仿宋"/>
        <family val="3"/>
        <charset val="134"/>
      </rPr>
      <t>金融企业股利、股息收入</t>
    </r>
    <phoneticPr fontId="36" type="noConversion"/>
  </si>
  <si>
    <r>
      <t xml:space="preserve"> </t>
    </r>
    <r>
      <rPr>
        <sz val="12"/>
        <color indexed="8"/>
        <rFont val="仿宋"/>
        <family val="3"/>
        <charset val="134"/>
      </rPr>
      <t>其他国有企业股利、股息收入</t>
    </r>
    <phoneticPr fontId="36" type="noConversion"/>
  </si>
  <si>
    <r>
      <rPr>
        <sz val="12"/>
        <color indexed="8"/>
        <rFont val="仿宋"/>
        <family val="3"/>
        <charset val="134"/>
      </rPr>
      <t>三、产权转让收入</t>
    </r>
  </si>
  <si>
    <r>
      <rPr>
        <sz val="12"/>
        <color indexed="8"/>
        <rFont val="仿宋"/>
        <family val="3"/>
        <charset val="134"/>
      </rPr>
      <t>四、清算收入</t>
    </r>
  </si>
  <si>
    <r>
      <rPr>
        <sz val="12"/>
        <color indexed="8"/>
        <rFont val="仿宋"/>
        <family val="3"/>
        <charset val="134"/>
      </rPr>
      <t>五、其他国有资本经营预算收入</t>
    </r>
    <phoneticPr fontId="36" type="noConversion"/>
  </si>
  <si>
    <r>
      <rPr>
        <b/>
        <sz val="12"/>
        <color indexed="8"/>
        <rFont val="仿宋"/>
        <family val="3"/>
        <charset val="134"/>
      </rPr>
      <t>本年收入小计</t>
    </r>
    <phoneticPr fontId="36" type="noConversion"/>
  </si>
  <si>
    <r>
      <t xml:space="preserve">    </t>
    </r>
    <r>
      <rPr>
        <sz val="12"/>
        <color indexed="8"/>
        <rFont val="仿宋"/>
        <family val="3"/>
        <charset val="134"/>
      </rPr>
      <t>国有资本经营预算转移支付收入</t>
    </r>
    <phoneticPr fontId="36" type="noConversion"/>
  </si>
  <si>
    <r>
      <t xml:space="preserve">    </t>
    </r>
    <r>
      <rPr>
        <sz val="12"/>
        <color indexed="8"/>
        <rFont val="仿宋"/>
        <family val="3"/>
        <charset val="134"/>
      </rPr>
      <t>上年结转收入</t>
    </r>
    <phoneticPr fontId="36" type="noConversion"/>
  </si>
  <si>
    <r>
      <rPr>
        <b/>
        <sz val="12"/>
        <color indexed="8"/>
        <rFont val="仿宋"/>
        <family val="3"/>
        <charset val="134"/>
      </rPr>
      <t>收入合计</t>
    </r>
    <phoneticPr fontId="36" type="noConversion"/>
  </si>
  <si>
    <r>
      <rPr>
        <sz val="12"/>
        <rFont val="仿宋"/>
        <family val="3"/>
        <charset val="134"/>
      </rPr>
      <t>附表</t>
    </r>
    <r>
      <rPr>
        <sz val="12"/>
        <rFont val="Times New Roman"/>
        <family val="1"/>
      </rPr>
      <t>1-17</t>
    </r>
    <phoneticPr fontId="36" type="noConversion"/>
  </si>
  <si>
    <r>
      <t xml:space="preserve">    </t>
    </r>
    <r>
      <rPr>
        <sz val="12"/>
        <color indexed="8"/>
        <rFont val="仿宋"/>
        <family val="3"/>
        <charset val="134"/>
      </rPr>
      <t>泉州市鲤城商业总公司</t>
    </r>
  </si>
  <si>
    <r>
      <t xml:space="preserve">    </t>
    </r>
    <r>
      <rPr>
        <sz val="12"/>
        <color indexed="8"/>
        <rFont val="仿宋"/>
        <family val="3"/>
        <charset val="134"/>
      </rPr>
      <t>泉州市蔬菜公司</t>
    </r>
  </si>
  <si>
    <r>
      <t xml:space="preserve">    </t>
    </r>
    <r>
      <rPr>
        <sz val="12"/>
        <color indexed="8"/>
        <rFont val="仿宋"/>
        <family val="3"/>
        <charset val="134"/>
      </rPr>
      <t>福建省泉州市食品公司</t>
    </r>
  </si>
  <si>
    <r>
      <t xml:space="preserve">    </t>
    </r>
    <r>
      <rPr>
        <sz val="12"/>
        <color indexed="8"/>
        <rFont val="仿宋"/>
        <family val="3"/>
        <charset val="134"/>
      </rPr>
      <t>泉州市饮食服务公司</t>
    </r>
  </si>
  <si>
    <r>
      <t xml:space="preserve">    </t>
    </r>
    <r>
      <rPr>
        <sz val="12"/>
        <color indexed="8"/>
        <rFont val="仿宋"/>
        <family val="3"/>
        <charset val="134"/>
      </rPr>
      <t>福建省泉州市百货公司</t>
    </r>
  </si>
  <si>
    <r>
      <t xml:space="preserve">    </t>
    </r>
    <r>
      <rPr>
        <sz val="12"/>
        <color indexed="8"/>
        <rFont val="仿宋"/>
        <family val="3"/>
        <charset val="134"/>
      </rPr>
      <t>福建省泉州市五交化公司</t>
    </r>
  </si>
  <si>
    <r>
      <t xml:space="preserve">    </t>
    </r>
    <r>
      <rPr>
        <sz val="12"/>
        <color indexed="8"/>
        <rFont val="仿宋"/>
        <family val="3"/>
        <charset val="134"/>
      </rPr>
      <t>泉州市糖酒副食品公司</t>
    </r>
  </si>
  <si>
    <r>
      <t xml:space="preserve">    </t>
    </r>
    <r>
      <rPr>
        <sz val="12"/>
        <color indexed="8"/>
        <rFont val="仿宋"/>
        <family val="3"/>
        <charset val="134"/>
      </rPr>
      <t>泉州市鲤城物资总公司</t>
    </r>
  </si>
  <si>
    <r>
      <t xml:space="preserve">    </t>
    </r>
    <r>
      <rPr>
        <sz val="12"/>
        <color indexed="8"/>
        <rFont val="仿宋"/>
        <family val="3"/>
        <charset val="134"/>
      </rPr>
      <t>泉州市鲤城粮油经营有限公司</t>
    </r>
  </si>
  <si>
    <r>
      <t xml:space="preserve">    </t>
    </r>
    <r>
      <rPr>
        <sz val="12"/>
        <color indexed="8"/>
        <rFont val="仿宋"/>
        <family val="3"/>
        <charset val="134"/>
      </rPr>
      <t>鲤城区粮食局龙头山粮库</t>
    </r>
  </si>
  <si>
    <r>
      <t xml:space="preserve">    </t>
    </r>
    <r>
      <rPr>
        <sz val="12"/>
        <color indexed="8"/>
        <rFont val="仿宋"/>
        <family val="3"/>
        <charset val="134"/>
      </rPr>
      <t>泉州市鲤城区粮食购销有限公司</t>
    </r>
  </si>
  <si>
    <r>
      <t xml:space="preserve">    </t>
    </r>
    <r>
      <rPr>
        <sz val="12"/>
        <color indexed="8"/>
        <rFont val="仿宋"/>
        <family val="3"/>
        <charset val="134"/>
      </rPr>
      <t>鲤城区满江红粮食管理站</t>
    </r>
  </si>
  <si>
    <r>
      <t xml:space="preserve">    </t>
    </r>
    <r>
      <rPr>
        <sz val="12"/>
        <color indexed="8"/>
        <rFont val="仿宋"/>
        <family val="3"/>
        <charset val="134"/>
      </rPr>
      <t>泉州市粮油供应公司</t>
    </r>
  </si>
  <si>
    <r>
      <t xml:space="preserve">    </t>
    </r>
    <r>
      <rPr>
        <sz val="12"/>
        <color indexed="8"/>
        <rFont val="仿宋"/>
        <family val="3"/>
        <charset val="134"/>
      </rPr>
      <t>泉州鲤城米厂</t>
    </r>
  </si>
  <si>
    <r>
      <t xml:space="preserve">    </t>
    </r>
    <r>
      <rPr>
        <sz val="12"/>
        <color indexed="8"/>
        <rFont val="仿宋"/>
        <family val="3"/>
        <charset val="134"/>
      </rPr>
      <t>泉州市鲤城区燃料公司</t>
    </r>
  </si>
  <si>
    <r>
      <t xml:space="preserve">    </t>
    </r>
    <r>
      <rPr>
        <sz val="12"/>
        <color indexed="8"/>
        <rFont val="仿宋"/>
        <family val="3"/>
        <charset val="134"/>
      </rPr>
      <t>泉州市鲤城房地产公司</t>
    </r>
  </si>
  <si>
    <r>
      <t xml:space="preserve">    </t>
    </r>
    <r>
      <rPr>
        <sz val="12"/>
        <color indexed="8"/>
        <rFont val="仿宋"/>
        <family val="3"/>
        <charset val="134"/>
      </rPr>
      <t>泉州市城市综合开发有限责任公司</t>
    </r>
  </si>
  <si>
    <r>
      <t xml:space="preserve">    </t>
    </r>
    <r>
      <rPr>
        <sz val="12"/>
        <color indexed="8"/>
        <rFont val="仿宋"/>
        <family val="3"/>
        <charset val="134"/>
      </rPr>
      <t>泉州市鲤城区地产开发公司</t>
    </r>
  </si>
  <si>
    <r>
      <t xml:space="preserve">    </t>
    </r>
    <r>
      <rPr>
        <sz val="12"/>
        <color indexed="8"/>
        <rFont val="仿宋"/>
        <family val="3"/>
        <charset val="134"/>
      </rPr>
      <t>泉州鲤城区电影公司</t>
    </r>
  </si>
  <si>
    <r>
      <t xml:space="preserve">    </t>
    </r>
    <r>
      <rPr>
        <sz val="12"/>
        <color indexed="8"/>
        <rFont val="仿宋"/>
        <family val="3"/>
        <charset val="134"/>
      </rPr>
      <t>泉州商业大厦</t>
    </r>
  </si>
  <si>
    <r>
      <t xml:space="preserve">    </t>
    </r>
    <r>
      <rPr>
        <sz val="12"/>
        <color indexed="8"/>
        <rFont val="仿宋"/>
        <family val="3"/>
        <charset val="134"/>
      </rPr>
      <t>鲤城区江滨堤防物业管理有限公司</t>
    </r>
  </si>
  <si>
    <r>
      <t xml:space="preserve">    </t>
    </r>
    <r>
      <rPr>
        <sz val="12"/>
        <color indexed="8"/>
        <rFont val="仿宋"/>
        <family val="3"/>
        <charset val="134"/>
      </rPr>
      <t>泉州市鲤城卫生消毒站</t>
    </r>
  </si>
  <si>
    <r>
      <t xml:space="preserve">    </t>
    </r>
    <r>
      <rPr>
        <sz val="12"/>
        <color indexed="8"/>
        <rFont val="仿宋"/>
        <family val="3"/>
        <charset val="134"/>
      </rPr>
      <t>鲤城卫生消毒站消杀技术服务中心</t>
    </r>
  </si>
  <si>
    <r>
      <t xml:space="preserve">    </t>
    </r>
    <r>
      <rPr>
        <sz val="12"/>
        <color indexed="8"/>
        <rFont val="仿宋"/>
        <family val="3"/>
        <charset val="134"/>
      </rPr>
      <t>泉州市印刷厂</t>
    </r>
  </si>
  <si>
    <r>
      <t xml:space="preserve">    </t>
    </r>
    <r>
      <rPr>
        <sz val="12"/>
        <color indexed="8"/>
        <rFont val="仿宋"/>
        <family val="3"/>
        <charset val="134"/>
      </rPr>
      <t>泉州市鲤城区温陵南艺坊艺术传播中心</t>
    </r>
  </si>
  <si>
    <r>
      <t xml:space="preserve">    </t>
    </r>
    <r>
      <rPr>
        <sz val="12"/>
        <color indexed="8"/>
        <rFont val="仿宋"/>
        <family val="3"/>
        <charset val="134"/>
      </rPr>
      <t>鲤城区房地产测绘队</t>
    </r>
  </si>
  <si>
    <r>
      <t xml:space="preserve">    </t>
    </r>
    <r>
      <rPr>
        <sz val="12"/>
        <color indexed="8"/>
        <rFont val="仿宋"/>
        <family val="3"/>
        <charset val="134"/>
      </rPr>
      <t>鲤城房屋征迁咨询服务有限公司</t>
    </r>
  </si>
  <si>
    <r>
      <t xml:space="preserve">    </t>
    </r>
    <r>
      <rPr>
        <sz val="12"/>
        <color indexed="8"/>
        <rFont val="仿宋"/>
        <family val="3"/>
        <charset val="134"/>
      </rPr>
      <t>鲤城区经济发展公司</t>
    </r>
  </si>
  <si>
    <r>
      <t xml:space="preserve">    </t>
    </r>
    <r>
      <rPr>
        <sz val="12"/>
        <color indexed="8"/>
        <rFont val="仿宋"/>
        <family val="3"/>
        <charset val="134"/>
      </rPr>
      <t>泉州市鲤城商贸发展有限公司</t>
    </r>
  </si>
  <si>
    <r>
      <rPr>
        <sz val="12"/>
        <rFont val="仿宋"/>
        <family val="3"/>
        <charset val="134"/>
      </rPr>
      <t>附表</t>
    </r>
    <r>
      <rPr>
        <sz val="12"/>
        <rFont val="Times New Roman"/>
        <family val="1"/>
      </rPr>
      <t>1-18</t>
    </r>
    <phoneticPr fontId="36" type="noConversion"/>
  </si>
  <si>
    <r>
      <rPr>
        <sz val="12"/>
        <color indexed="64"/>
        <rFont val="仿宋"/>
        <family val="3"/>
        <charset val="134"/>
      </rPr>
      <t>一、解决历史遗留问题及改革成本支出</t>
    </r>
    <phoneticPr fontId="36" type="noConversion"/>
  </si>
  <si>
    <r>
      <t xml:space="preserve">  </t>
    </r>
    <r>
      <rPr>
        <sz val="12"/>
        <color indexed="64"/>
        <rFont val="仿宋"/>
        <family val="3"/>
        <charset val="134"/>
      </rPr>
      <t>其中：厂办大集体改革支出</t>
    </r>
    <phoneticPr fontId="36" type="noConversion"/>
  </si>
  <si>
    <r>
      <t xml:space="preserve">       “</t>
    </r>
    <r>
      <rPr>
        <sz val="12"/>
        <color indexed="64"/>
        <rFont val="仿宋"/>
        <family val="3"/>
        <charset val="134"/>
      </rPr>
      <t>三供一业</t>
    </r>
    <r>
      <rPr>
        <sz val="12"/>
        <color indexed="64"/>
        <rFont val="Times New Roman"/>
        <family val="1"/>
      </rPr>
      <t>”</t>
    </r>
    <r>
      <rPr>
        <sz val="12"/>
        <color indexed="64"/>
        <rFont val="仿宋"/>
        <family val="3"/>
        <charset val="134"/>
      </rPr>
      <t>移交补助支出</t>
    </r>
    <phoneticPr fontId="36" type="noConversion"/>
  </si>
  <si>
    <r>
      <t xml:space="preserve">       </t>
    </r>
    <r>
      <rPr>
        <sz val="12"/>
        <color indexed="64"/>
        <rFont val="仿宋"/>
        <family val="3"/>
        <charset val="134"/>
      </rPr>
      <t>国有企业办职教幼教补助支出</t>
    </r>
    <phoneticPr fontId="36" type="noConversion"/>
  </si>
  <si>
    <r>
      <t xml:space="preserve">       </t>
    </r>
    <r>
      <rPr>
        <sz val="12"/>
        <color indexed="64"/>
        <rFont val="仿宋"/>
        <family val="3"/>
        <charset val="134"/>
      </rPr>
      <t>国有企业办公共服务机构移交补助支出</t>
    </r>
    <phoneticPr fontId="36" type="noConversion"/>
  </si>
  <si>
    <r>
      <t xml:space="preserve">       </t>
    </r>
    <r>
      <rPr>
        <sz val="12"/>
        <color indexed="64"/>
        <rFont val="仿宋"/>
        <family val="3"/>
        <charset val="134"/>
      </rPr>
      <t>国有企业退休人员社会化管理补助支出</t>
    </r>
    <phoneticPr fontId="36" type="noConversion"/>
  </si>
  <si>
    <r>
      <t xml:space="preserve">       </t>
    </r>
    <r>
      <rPr>
        <sz val="12"/>
        <color indexed="64"/>
        <rFont val="仿宋"/>
        <family val="3"/>
        <charset val="134"/>
      </rPr>
      <t>国有企业棚户区改造支出</t>
    </r>
    <phoneticPr fontId="36" type="noConversion"/>
  </si>
  <si>
    <r>
      <t xml:space="preserve">       </t>
    </r>
    <r>
      <rPr>
        <sz val="12"/>
        <color indexed="64"/>
        <rFont val="仿宋"/>
        <family val="3"/>
        <charset val="134"/>
      </rPr>
      <t>国有企业改革成本支出</t>
    </r>
    <phoneticPr fontId="36" type="noConversion"/>
  </si>
  <si>
    <r>
      <t xml:space="preserve">       </t>
    </r>
    <r>
      <rPr>
        <sz val="12"/>
        <color indexed="64"/>
        <rFont val="仿宋"/>
        <family val="3"/>
        <charset val="134"/>
      </rPr>
      <t>离休干部医药补助支出</t>
    </r>
    <phoneticPr fontId="36" type="noConversion"/>
  </si>
  <si>
    <r>
      <t xml:space="preserve">       </t>
    </r>
    <r>
      <rPr>
        <sz val="12"/>
        <color indexed="64"/>
        <rFont val="仿宋"/>
        <family val="3"/>
        <charset val="134"/>
      </rPr>
      <t>其他解决历史遗留问题及改革成本支出</t>
    </r>
    <phoneticPr fontId="36" type="noConversion"/>
  </si>
  <si>
    <r>
      <rPr>
        <sz val="12"/>
        <color indexed="64"/>
        <rFont val="仿宋"/>
        <family val="3"/>
        <charset val="134"/>
      </rPr>
      <t>二、国有企业资本金注入</t>
    </r>
    <phoneticPr fontId="36" type="noConversion"/>
  </si>
  <si>
    <r>
      <t xml:space="preserve">  </t>
    </r>
    <r>
      <rPr>
        <sz val="12"/>
        <color indexed="64"/>
        <rFont val="仿宋"/>
        <family val="3"/>
        <charset val="134"/>
      </rPr>
      <t>其中：国有经济结构调整支出</t>
    </r>
    <phoneticPr fontId="36" type="noConversion"/>
  </si>
  <si>
    <r>
      <t xml:space="preserve">       </t>
    </r>
    <r>
      <rPr>
        <sz val="12"/>
        <color indexed="64"/>
        <rFont val="仿宋"/>
        <family val="3"/>
        <charset val="134"/>
      </rPr>
      <t>公益性设施投资支出</t>
    </r>
    <phoneticPr fontId="36" type="noConversion"/>
  </si>
  <si>
    <r>
      <t xml:space="preserve">       </t>
    </r>
    <r>
      <rPr>
        <sz val="12"/>
        <color indexed="64"/>
        <rFont val="仿宋"/>
        <family val="3"/>
        <charset val="134"/>
      </rPr>
      <t>前瞻性战略性产业发展支出</t>
    </r>
    <phoneticPr fontId="36" type="noConversion"/>
  </si>
  <si>
    <r>
      <t xml:space="preserve">       </t>
    </r>
    <r>
      <rPr>
        <sz val="12"/>
        <color indexed="64"/>
        <rFont val="仿宋"/>
        <family val="3"/>
        <charset val="134"/>
      </rPr>
      <t>生态环境保护支出</t>
    </r>
    <phoneticPr fontId="36" type="noConversion"/>
  </si>
  <si>
    <r>
      <t xml:space="preserve">       </t>
    </r>
    <r>
      <rPr>
        <sz val="12"/>
        <color indexed="64"/>
        <rFont val="仿宋"/>
        <family val="3"/>
        <charset val="134"/>
      </rPr>
      <t>支持科技进步支出</t>
    </r>
    <phoneticPr fontId="36" type="noConversion"/>
  </si>
  <si>
    <r>
      <t xml:space="preserve">       </t>
    </r>
    <r>
      <rPr>
        <sz val="12"/>
        <color indexed="64"/>
        <rFont val="仿宋"/>
        <family val="3"/>
        <charset val="134"/>
      </rPr>
      <t>保障国有经济安全支出</t>
    </r>
    <phoneticPr fontId="36" type="noConversion"/>
  </si>
  <si>
    <r>
      <t xml:space="preserve">       </t>
    </r>
    <r>
      <rPr>
        <sz val="12"/>
        <color indexed="64"/>
        <rFont val="仿宋"/>
        <family val="3"/>
        <charset val="134"/>
      </rPr>
      <t>对外投资合作支出</t>
    </r>
    <phoneticPr fontId="36" type="noConversion"/>
  </si>
  <si>
    <r>
      <t xml:space="preserve">       </t>
    </r>
    <r>
      <rPr>
        <sz val="12"/>
        <color indexed="64"/>
        <rFont val="仿宋"/>
        <family val="3"/>
        <charset val="134"/>
      </rPr>
      <t>其他国有企业资本金注入</t>
    </r>
    <phoneticPr fontId="36" type="noConversion"/>
  </si>
  <si>
    <r>
      <rPr>
        <sz val="12"/>
        <color indexed="64"/>
        <rFont val="仿宋"/>
        <family val="3"/>
        <charset val="134"/>
      </rPr>
      <t>三、国有企业政策性补贴</t>
    </r>
    <phoneticPr fontId="36" type="noConversion"/>
  </si>
  <si>
    <r>
      <t xml:space="preserve"> </t>
    </r>
    <r>
      <rPr>
        <sz val="12"/>
        <color indexed="64"/>
        <rFont val="仿宋"/>
        <family val="3"/>
        <charset val="134"/>
      </rPr>
      <t>其中：国有企业政策性补贴</t>
    </r>
    <phoneticPr fontId="36" type="noConversion"/>
  </si>
  <si>
    <r>
      <rPr>
        <sz val="12"/>
        <color indexed="64"/>
        <rFont val="仿宋"/>
        <family val="3"/>
        <charset val="134"/>
      </rPr>
      <t>四、金融国有资本经营预算支出</t>
    </r>
    <phoneticPr fontId="36" type="noConversion"/>
  </si>
  <si>
    <r>
      <t xml:space="preserve"> </t>
    </r>
    <r>
      <rPr>
        <sz val="12"/>
        <color indexed="64"/>
        <rFont val="仿宋"/>
        <family val="3"/>
        <charset val="134"/>
      </rPr>
      <t>其中：资本性支出</t>
    </r>
    <phoneticPr fontId="36" type="noConversion"/>
  </si>
  <si>
    <r>
      <t xml:space="preserve">       </t>
    </r>
    <r>
      <rPr>
        <sz val="12"/>
        <color indexed="64"/>
        <rFont val="仿宋"/>
        <family val="3"/>
        <charset val="134"/>
      </rPr>
      <t>改革性支出</t>
    </r>
    <phoneticPr fontId="36" type="noConversion"/>
  </si>
  <si>
    <r>
      <t xml:space="preserve">       </t>
    </r>
    <r>
      <rPr>
        <sz val="12"/>
        <color indexed="64"/>
        <rFont val="仿宋"/>
        <family val="3"/>
        <charset val="134"/>
      </rPr>
      <t>其他金融国有资本经营预算支出</t>
    </r>
    <phoneticPr fontId="36" type="noConversion"/>
  </si>
  <si>
    <r>
      <rPr>
        <sz val="12"/>
        <color indexed="64"/>
        <rFont val="仿宋"/>
        <family val="3"/>
        <charset val="134"/>
      </rPr>
      <t>五、其他国有资本经营预算支出</t>
    </r>
    <phoneticPr fontId="36" type="noConversion"/>
  </si>
  <si>
    <r>
      <rPr>
        <b/>
        <sz val="12"/>
        <color indexed="8"/>
        <rFont val="仿宋"/>
        <family val="3"/>
        <charset val="134"/>
      </rPr>
      <t>支出小计</t>
    </r>
    <phoneticPr fontId="36" type="noConversion"/>
  </si>
  <si>
    <r>
      <t xml:space="preserve">    </t>
    </r>
    <r>
      <rPr>
        <sz val="12"/>
        <color indexed="8"/>
        <rFont val="仿宋"/>
        <family val="3"/>
        <charset val="134"/>
      </rPr>
      <t>国有资本经营预算转移支付支出</t>
    </r>
    <phoneticPr fontId="36" type="noConversion"/>
  </si>
  <si>
    <r>
      <t xml:space="preserve">    </t>
    </r>
    <r>
      <rPr>
        <sz val="12"/>
        <color indexed="8"/>
        <rFont val="仿宋"/>
        <family val="3"/>
        <charset val="134"/>
      </rPr>
      <t>调出资金</t>
    </r>
    <phoneticPr fontId="36" type="noConversion"/>
  </si>
  <si>
    <r>
      <t xml:space="preserve">    </t>
    </r>
    <r>
      <rPr>
        <sz val="12"/>
        <color indexed="8"/>
        <rFont val="仿宋"/>
        <family val="3"/>
        <charset val="134"/>
      </rPr>
      <t>年终结余</t>
    </r>
    <phoneticPr fontId="36" type="noConversion"/>
  </si>
  <si>
    <r>
      <rPr>
        <b/>
        <sz val="12"/>
        <color indexed="8"/>
        <rFont val="仿宋"/>
        <family val="3"/>
        <charset val="134"/>
      </rPr>
      <t>本年支出合计</t>
    </r>
    <phoneticPr fontId="36" type="noConversion"/>
  </si>
  <si>
    <r>
      <t> </t>
    </r>
    <r>
      <rPr>
        <sz val="12"/>
        <rFont val="仿宋"/>
        <family val="3"/>
        <charset val="134"/>
      </rPr>
      <t>单位：万元</t>
    </r>
  </si>
  <si>
    <r>
      <rPr>
        <sz val="12"/>
        <color indexed="8"/>
        <rFont val="仿宋"/>
        <family val="3"/>
        <charset val="134"/>
      </rPr>
      <t>项　目</t>
    </r>
  </si>
  <si>
    <r>
      <rPr>
        <b/>
        <sz val="12"/>
        <rFont val="仿宋"/>
        <family val="3"/>
        <charset val="134"/>
      </rPr>
      <t>当年预算数</t>
    </r>
  </si>
  <si>
    <r>
      <rPr>
        <b/>
        <sz val="12"/>
        <rFont val="仿宋"/>
        <family val="3"/>
        <charset val="134"/>
      </rPr>
      <t>上年执行数</t>
    </r>
    <phoneticPr fontId="36" type="noConversion"/>
  </si>
  <si>
    <r>
      <rPr>
        <b/>
        <sz val="12"/>
        <rFont val="仿宋"/>
        <family val="3"/>
        <charset val="134"/>
      </rPr>
      <t>当年预算数为上年执行数的％</t>
    </r>
    <phoneticPr fontId="36" type="noConversion"/>
  </si>
  <si>
    <r>
      <rPr>
        <b/>
        <sz val="12"/>
        <color indexed="8"/>
        <rFont val="仿宋"/>
        <family val="3"/>
        <charset val="134"/>
      </rPr>
      <t>一、企业职工基本养老保险基金收入</t>
    </r>
  </si>
  <si>
    <r>
      <t xml:space="preserve">    </t>
    </r>
    <r>
      <rPr>
        <sz val="12"/>
        <color indexed="64"/>
        <rFont val="仿宋"/>
        <family val="3"/>
        <charset val="134"/>
      </rPr>
      <t>其中：保险费收入</t>
    </r>
    <phoneticPr fontId="36" type="noConversion"/>
  </si>
  <si>
    <r>
      <t xml:space="preserve">          </t>
    </r>
    <r>
      <rPr>
        <sz val="12"/>
        <color indexed="64"/>
        <rFont val="仿宋"/>
        <family val="3"/>
        <charset val="134"/>
      </rPr>
      <t>财政补贴收入</t>
    </r>
    <phoneticPr fontId="36" type="noConversion"/>
  </si>
  <si>
    <r>
      <t xml:space="preserve">          </t>
    </r>
    <r>
      <rPr>
        <sz val="12"/>
        <color indexed="64"/>
        <rFont val="仿宋"/>
        <family val="3"/>
        <charset val="134"/>
      </rPr>
      <t>利息收入</t>
    </r>
    <phoneticPr fontId="36" type="noConversion"/>
  </si>
  <si>
    <r>
      <t xml:space="preserve">          </t>
    </r>
    <r>
      <rPr>
        <sz val="12"/>
        <color indexed="64"/>
        <rFont val="仿宋"/>
        <family val="3"/>
        <charset val="134"/>
      </rPr>
      <t>其他收入</t>
    </r>
    <phoneticPr fontId="36" type="noConversion"/>
  </si>
  <si>
    <r>
      <rPr>
        <b/>
        <sz val="12"/>
        <color indexed="8"/>
        <rFont val="仿宋"/>
        <family val="3"/>
        <charset val="134"/>
      </rPr>
      <t>二、城乡居民基本养老保险基金收入</t>
    </r>
  </si>
  <si>
    <r>
      <t xml:space="preserve">          </t>
    </r>
    <r>
      <rPr>
        <sz val="12"/>
        <color indexed="64"/>
        <rFont val="仿宋"/>
        <family val="3"/>
        <charset val="134"/>
      </rPr>
      <t>动用上年结余收入</t>
    </r>
    <phoneticPr fontId="36" type="noConversion"/>
  </si>
  <si>
    <r>
      <rPr>
        <b/>
        <sz val="12"/>
        <color indexed="8"/>
        <rFont val="仿宋"/>
        <family val="3"/>
        <charset val="134"/>
      </rPr>
      <t>三、机关事业单位基本养老保险基金收入</t>
    </r>
  </si>
  <si>
    <r>
      <t xml:space="preserve">    </t>
    </r>
    <r>
      <rPr>
        <sz val="12"/>
        <color indexed="8"/>
        <rFont val="仿宋"/>
        <family val="3"/>
        <charset val="134"/>
      </rPr>
      <t>其中：保险费收入</t>
    </r>
  </si>
  <si>
    <r>
      <t xml:space="preserve">          </t>
    </r>
    <r>
      <rPr>
        <sz val="12"/>
        <color indexed="8"/>
        <rFont val="仿宋"/>
        <family val="3"/>
        <charset val="134"/>
      </rPr>
      <t>财政补贴收入</t>
    </r>
  </si>
  <si>
    <r>
      <t xml:space="preserve">          </t>
    </r>
    <r>
      <rPr>
        <sz val="12"/>
        <color indexed="8"/>
        <rFont val="仿宋"/>
        <family val="3"/>
        <charset val="134"/>
      </rPr>
      <t>利息收入</t>
    </r>
  </si>
  <si>
    <r>
      <t xml:space="preserve">          </t>
    </r>
    <r>
      <rPr>
        <sz val="12"/>
        <color indexed="8"/>
        <rFont val="仿宋"/>
        <family val="3"/>
        <charset val="134"/>
      </rPr>
      <t>其他收入</t>
    </r>
  </si>
  <si>
    <r>
      <t xml:space="preserve">          </t>
    </r>
    <r>
      <rPr>
        <sz val="12"/>
        <color indexed="8"/>
        <rFont val="仿宋"/>
        <family val="3"/>
        <charset val="134"/>
      </rPr>
      <t>动用上年结余收入</t>
    </r>
  </si>
  <si>
    <r>
      <rPr>
        <b/>
        <sz val="12"/>
        <color indexed="8"/>
        <rFont val="仿宋"/>
        <family val="3"/>
        <charset val="134"/>
      </rPr>
      <t>四、职工基本医疗保险基金收入</t>
    </r>
  </si>
  <si>
    <r>
      <rPr>
        <b/>
        <sz val="12"/>
        <color indexed="8"/>
        <rFont val="仿宋"/>
        <family val="3"/>
        <charset val="134"/>
      </rPr>
      <t>五、居民基本医疗保险基金收入</t>
    </r>
  </si>
  <si>
    <r>
      <t xml:space="preserve">       </t>
    </r>
    <r>
      <rPr>
        <sz val="12"/>
        <color indexed="8"/>
        <rFont val="仿宋"/>
        <family val="3"/>
        <charset val="134"/>
      </rPr>
      <t>其中：保险费收入</t>
    </r>
    <phoneticPr fontId="36" type="noConversion"/>
  </si>
  <si>
    <r>
      <t xml:space="preserve">                  </t>
    </r>
    <r>
      <rPr>
        <sz val="12"/>
        <color indexed="8"/>
        <rFont val="仿宋"/>
        <family val="3"/>
        <charset val="134"/>
      </rPr>
      <t>财政补贴收入</t>
    </r>
    <phoneticPr fontId="36" type="noConversion"/>
  </si>
  <si>
    <r>
      <t xml:space="preserve">                  </t>
    </r>
    <r>
      <rPr>
        <sz val="12"/>
        <color indexed="8"/>
        <rFont val="仿宋"/>
        <family val="3"/>
        <charset val="134"/>
      </rPr>
      <t>利息收入</t>
    </r>
    <phoneticPr fontId="36" type="noConversion"/>
  </si>
  <si>
    <r>
      <rPr>
        <b/>
        <sz val="12"/>
        <color indexed="8"/>
        <rFont val="仿宋"/>
        <family val="3"/>
        <charset val="134"/>
      </rPr>
      <t>六、工伤保险基金收入</t>
    </r>
  </si>
  <si>
    <r>
      <rPr>
        <b/>
        <sz val="12"/>
        <color indexed="8"/>
        <rFont val="仿宋"/>
        <family val="3"/>
        <charset val="134"/>
      </rPr>
      <t>七、失业保险基金收入</t>
    </r>
  </si>
  <si>
    <r>
      <rPr>
        <b/>
        <sz val="12"/>
        <color indexed="8"/>
        <rFont val="仿宋"/>
        <family val="3"/>
        <charset val="134"/>
      </rPr>
      <t>八、生育保险基金收入</t>
    </r>
  </si>
  <si>
    <r>
      <t xml:space="preserve"> (</t>
    </r>
    <r>
      <rPr>
        <sz val="12"/>
        <color indexed="8"/>
        <rFont val="仿宋"/>
        <family val="3"/>
        <charset val="134"/>
      </rPr>
      <t>一</t>
    </r>
    <r>
      <rPr>
        <sz val="12"/>
        <color indexed="8"/>
        <rFont val="Times New Roman"/>
        <family val="1"/>
      </rPr>
      <t xml:space="preserve">) </t>
    </r>
    <r>
      <rPr>
        <sz val="12"/>
        <color indexed="8"/>
        <rFont val="仿宋"/>
        <family val="3"/>
        <charset val="134"/>
      </rPr>
      <t>城乡居民基本医疗保险基金收入</t>
    </r>
  </si>
  <si>
    <r>
      <t>(</t>
    </r>
    <r>
      <rPr>
        <sz val="12"/>
        <color indexed="8"/>
        <rFont val="仿宋"/>
        <family val="3"/>
        <charset val="134"/>
      </rPr>
      <t>二</t>
    </r>
    <r>
      <rPr>
        <sz val="12"/>
        <color indexed="8"/>
        <rFont val="Times New Roman"/>
        <family val="1"/>
      </rPr>
      <t xml:space="preserve">) </t>
    </r>
    <r>
      <rPr>
        <sz val="12"/>
        <color indexed="8"/>
        <rFont val="仿宋"/>
        <family val="3"/>
        <charset val="134"/>
      </rPr>
      <t>新型农村合作医疗基金收入</t>
    </r>
  </si>
  <si>
    <r>
      <t xml:space="preserve"> (</t>
    </r>
    <r>
      <rPr>
        <sz val="12"/>
        <color indexed="8"/>
        <rFont val="仿宋"/>
        <family val="3"/>
        <charset val="134"/>
      </rPr>
      <t>三</t>
    </r>
    <r>
      <rPr>
        <sz val="12"/>
        <color indexed="8"/>
        <rFont val="Times New Roman"/>
        <family val="1"/>
      </rPr>
      <t xml:space="preserve">) </t>
    </r>
    <r>
      <rPr>
        <sz val="12"/>
        <color indexed="8"/>
        <rFont val="仿宋"/>
        <family val="3"/>
        <charset val="134"/>
      </rPr>
      <t>城镇居民基本医疗保险基金收入</t>
    </r>
  </si>
  <si>
    <r>
      <rPr>
        <sz val="12"/>
        <rFont val="仿宋"/>
        <family val="3"/>
        <charset val="134"/>
      </rPr>
      <t>附表</t>
    </r>
    <r>
      <rPr>
        <sz val="12"/>
        <rFont val="Times New Roman"/>
        <family val="1"/>
      </rPr>
      <t>1-21</t>
    </r>
    <phoneticPr fontId="36" type="noConversion"/>
  </si>
  <si>
    <r>
      <rPr>
        <b/>
        <sz val="12"/>
        <color indexed="8"/>
        <rFont val="仿宋"/>
        <family val="3"/>
        <charset val="134"/>
      </rPr>
      <t>一、企业职工基本养老保险基金支出</t>
    </r>
  </si>
  <si>
    <r>
      <t xml:space="preserve">    </t>
    </r>
    <r>
      <rPr>
        <sz val="12"/>
        <color indexed="64"/>
        <rFont val="仿宋"/>
        <family val="3"/>
        <charset val="134"/>
      </rPr>
      <t>其中：基本养老金</t>
    </r>
    <phoneticPr fontId="36" type="noConversion"/>
  </si>
  <si>
    <r>
      <t xml:space="preserve">          </t>
    </r>
    <r>
      <rPr>
        <sz val="12"/>
        <color indexed="64"/>
        <rFont val="仿宋"/>
        <family val="3"/>
        <charset val="134"/>
      </rPr>
      <t>医疗补助金</t>
    </r>
    <phoneticPr fontId="36" type="noConversion"/>
  </si>
  <si>
    <r>
      <t xml:space="preserve">          </t>
    </r>
    <r>
      <rPr>
        <sz val="12"/>
        <color indexed="64"/>
        <rFont val="仿宋"/>
        <family val="3"/>
        <charset val="134"/>
      </rPr>
      <t>丧葬抚恤补助</t>
    </r>
    <phoneticPr fontId="36" type="noConversion"/>
  </si>
  <si>
    <r>
      <t xml:space="preserve">          </t>
    </r>
    <r>
      <rPr>
        <sz val="12"/>
        <color indexed="64"/>
        <rFont val="仿宋"/>
        <family val="3"/>
        <charset val="134"/>
      </rPr>
      <t>其他企业职工基本养老保险基金支出</t>
    </r>
    <phoneticPr fontId="36" type="noConversion"/>
  </si>
  <si>
    <r>
      <rPr>
        <b/>
        <sz val="12"/>
        <color indexed="8"/>
        <rFont val="仿宋"/>
        <family val="3"/>
        <charset val="134"/>
      </rPr>
      <t>二、城乡居民基本养老保险基金支出</t>
    </r>
  </si>
  <si>
    <r>
      <t xml:space="preserve">    </t>
    </r>
    <r>
      <rPr>
        <sz val="12"/>
        <color indexed="64"/>
        <rFont val="仿宋"/>
        <family val="3"/>
        <charset val="134"/>
      </rPr>
      <t>其中：基础养老金支出</t>
    </r>
    <phoneticPr fontId="36" type="noConversion"/>
  </si>
  <si>
    <r>
      <t xml:space="preserve">          </t>
    </r>
    <r>
      <rPr>
        <sz val="12"/>
        <color indexed="64"/>
        <rFont val="仿宋"/>
        <family val="3"/>
        <charset val="134"/>
      </rPr>
      <t>个人账户养老金支出</t>
    </r>
    <phoneticPr fontId="36" type="noConversion"/>
  </si>
  <si>
    <r>
      <t xml:space="preserve">          </t>
    </r>
    <r>
      <rPr>
        <sz val="12"/>
        <color indexed="64"/>
        <rFont val="仿宋"/>
        <family val="3"/>
        <charset val="134"/>
      </rPr>
      <t>丧葬抚恤补助支出</t>
    </r>
    <phoneticPr fontId="36" type="noConversion"/>
  </si>
  <si>
    <r>
      <t xml:space="preserve">          </t>
    </r>
    <r>
      <rPr>
        <sz val="12"/>
        <color indexed="64"/>
        <rFont val="仿宋"/>
        <family val="3"/>
        <charset val="134"/>
      </rPr>
      <t>其他城乡居民基本养老保险基金支出</t>
    </r>
    <phoneticPr fontId="36" type="noConversion"/>
  </si>
  <si>
    <r>
      <rPr>
        <b/>
        <sz val="12"/>
        <color indexed="8"/>
        <rFont val="仿宋"/>
        <family val="3"/>
        <charset val="134"/>
      </rPr>
      <t>三、机关事业单位基本养老保险基金支出</t>
    </r>
  </si>
  <si>
    <r>
      <t xml:space="preserve">    </t>
    </r>
    <r>
      <rPr>
        <sz val="12"/>
        <color indexed="64"/>
        <rFont val="仿宋"/>
        <family val="3"/>
        <charset val="134"/>
      </rPr>
      <t>其中：基本养老金支出</t>
    </r>
    <phoneticPr fontId="36" type="noConversion"/>
  </si>
  <si>
    <r>
      <t xml:space="preserve">          </t>
    </r>
    <r>
      <rPr>
        <sz val="12"/>
        <color indexed="64"/>
        <rFont val="仿宋"/>
        <family val="3"/>
        <charset val="134"/>
      </rPr>
      <t>其他机关事业单位基本养老保险基金支出</t>
    </r>
    <phoneticPr fontId="36" type="noConversion"/>
  </si>
  <si>
    <r>
      <rPr>
        <b/>
        <sz val="12"/>
        <color indexed="8"/>
        <rFont val="仿宋"/>
        <family val="3"/>
        <charset val="134"/>
      </rPr>
      <t>四、职工基本医疗保险基金支出</t>
    </r>
  </si>
  <si>
    <r>
      <t xml:space="preserve">    </t>
    </r>
    <r>
      <rPr>
        <sz val="12"/>
        <color indexed="64"/>
        <rFont val="仿宋"/>
        <family val="3"/>
        <charset val="134"/>
      </rPr>
      <t>其中：职工基本医疗保险统筹基金</t>
    </r>
    <phoneticPr fontId="36" type="noConversion"/>
  </si>
  <si>
    <r>
      <t xml:space="preserve">          </t>
    </r>
    <r>
      <rPr>
        <sz val="12"/>
        <color indexed="64"/>
        <rFont val="仿宋"/>
        <family val="3"/>
        <charset val="134"/>
      </rPr>
      <t>职工医疗保险个人账户基金</t>
    </r>
    <phoneticPr fontId="36" type="noConversion"/>
  </si>
  <si>
    <r>
      <t xml:space="preserve">          </t>
    </r>
    <r>
      <rPr>
        <sz val="12"/>
        <color indexed="64"/>
        <rFont val="仿宋"/>
        <family val="3"/>
        <charset val="134"/>
      </rPr>
      <t>其他职工基本医疗保险基金支出</t>
    </r>
    <phoneticPr fontId="36" type="noConversion"/>
  </si>
  <si>
    <r>
      <rPr>
        <b/>
        <sz val="12"/>
        <color indexed="8"/>
        <rFont val="仿宋"/>
        <family val="3"/>
        <charset val="134"/>
      </rPr>
      <t>五、居民基本医疗保险基金支出</t>
    </r>
  </si>
  <si>
    <r>
      <t xml:space="preserve">    </t>
    </r>
    <r>
      <rPr>
        <sz val="12"/>
        <color indexed="64"/>
        <rFont val="仿宋"/>
        <family val="3"/>
        <charset val="134"/>
      </rPr>
      <t>其中：城乡居民基本医疗保险基金医疗待遇支出</t>
    </r>
    <phoneticPr fontId="36" type="noConversion"/>
  </si>
  <si>
    <r>
      <t xml:space="preserve">          </t>
    </r>
    <r>
      <rPr>
        <sz val="12"/>
        <color indexed="64"/>
        <rFont val="仿宋"/>
        <family val="3"/>
        <charset val="134"/>
      </rPr>
      <t>大病医疗保险支出</t>
    </r>
    <phoneticPr fontId="36" type="noConversion"/>
  </si>
  <si>
    <r>
      <t xml:space="preserve">          </t>
    </r>
    <r>
      <rPr>
        <sz val="12"/>
        <color indexed="64"/>
        <rFont val="仿宋"/>
        <family val="3"/>
        <charset val="134"/>
      </rPr>
      <t>其他城乡居民基本医疗保险基金支出</t>
    </r>
    <phoneticPr fontId="36" type="noConversion"/>
  </si>
  <si>
    <r>
      <t xml:space="preserve">     </t>
    </r>
    <r>
      <rPr>
        <sz val="12"/>
        <color indexed="64"/>
        <rFont val="仿宋"/>
        <family val="3"/>
        <charset val="134"/>
      </rPr>
      <t>其中：新型农村合作医疗基金医疗待遇支出</t>
    </r>
    <phoneticPr fontId="36" type="noConversion"/>
  </si>
  <si>
    <r>
      <t xml:space="preserve">           </t>
    </r>
    <r>
      <rPr>
        <sz val="12"/>
        <color indexed="64"/>
        <rFont val="仿宋"/>
        <family val="3"/>
        <charset val="134"/>
      </rPr>
      <t>大病医疗保险支出</t>
    </r>
    <phoneticPr fontId="36" type="noConversion"/>
  </si>
  <si>
    <r>
      <t xml:space="preserve">           </t>
    </r>
    <r>
      <rPr>
        <sz val="12"/>
        <color indexed="64"/>
        <rFont val="仿宋"/>
        <family val="3"/>
        <charset val="134"/>
      </rPr>
      <t>其他新型农村合作医疗基金支出</t>
    </r>
    <phoneticPr fontId="36" type="noConversion"/>
  </si>
  <si>
    <r>
      <t xml:space="preserve">     </t>
    </r>
    <r>
      <rPr>
        <sz val="12"/>
        <color indexed="64"/>
        <rFont val="仿宋"/>
        <family val="3"/>
        <charset val="134"/>
      </rPr>
      <t>其中：城镇居民基本医疗保险基金医疗待遇支出</t>
    </r>
    <phoneticPr fontId="36" type="noConversion"/>
  </si>
  <si>
    <r>
      <t xml:space="preserve">           </t>
    </r>
    <r>
      <rPr>
        <sz val="12"/>
        <color indexed="64"/>
        <rFont val="仿宋"/>
        <family val="3"/>
        <charset val="134"/>
      </rPr>
      <t>其他城镇居民基本医疗保险基金支出</t>
    </r>
    <phoneticPr fontId="36" type="noConversion"/>
  </si>
  <si>
    <r>
      <rPr>
        <b/>
        <sz val="12"/>
        <color indexed="8"/>
        <rFont val="仿宋"/>
        <family val="3"/>
        <charset val="134"/>
      </rPr>
      <t>六、工伤保险基金支出</t>
    </r>
  </si>
  <si>
    <r>
      <t xml:space="preserve">    </t>
    </r>
    <r>
      <rPr>
        <sz val="12"/>
        <color indexed="64"/>
        <rFont val="仿宋"/>
        <family val="3"/>
        <charset val="134"/>
      </rPr>
      <t>其中：工伤保险待遇支出</t>
    </r>
    <phoneticPr fontId="36" type="noConversion"/>
  </si>
  <si>
    <r>
      <t xml:space="preserve">          </t>
    </r>
    <r>
      <rPr>
        <sz val="12"/>
        <color indexed="64"/>
        <rFont val="仿宋"/>
        <family val="3"/>
        <charset val="134"/>
      </rPr>
      <t>劳动能力鉴定支出</t>
    </r>
    <phoneticPr fontId="36" type="noConversion"/>
  </si>
  <si>
    <r>
      <t xml:space="preserve">          </t>
    </r>
    <r>
      <rPr>
        <sz val="12"/>
        <color indexed="64"/>
        <rFont val="仿宋"/>
        <family val="3"/>
        <charset val="134"/>
      </rPr>
      <t>工伤预防费用支出</t>
    </r>
    <phoneticPr fontId="36" type="noConversion"/>
  </si>
  <si>
    <r>
      <t xml:space="preserve">          </t>
    </r>
    <r>
      <rPr>
        <sz val="12"/>
        <color indexed="64"/>
        <rFont val="仿宋"/>
        <family val="3"/>
        <charset val="134"/>
      </rPr>
      <t>其他工伤保险基金支出</t>
    </r>
    <phoneticPr fontId="36" type="noConversion"/>
  </si>
  <si>
    <r>
      <rPr>
        <b/>
        <sz val="12"/>
        <color indexed="8"/>
        <rFont val="仿宋"/>
        <family val="3"/>
        <charset val="134"/>
      </rPr>
      <t>七、失业保险基金支出</t>
    </r>
  </si>
  <si>
    <r>
      <t xml:space="preserve">    </t>
    </r>
    <r>
      <rPr>
        <sz val="12"/>
        <color indexed="64"/>
        <rFont val="仿宋"/>
        <family val="3"/>
        <charset val="134"/>
      </rPr>
      <t>其中：失业保险金</t>
    </r>
    <phoneticPr fontId="36" type="noConversion"/>
  </si>
  <si>
    <r>
      <t xml:space="preserve">          </t>
    </r>
    <r>
      <rPr>
        <sz val="12"/>
        <color indexed="64"/>
        <rFont val="仿宋"/>
        <family val="3"/>
        <charset val="134"/>
      </rPr>
      <t>医疗保险费</t>
    </r>
    <phoneticPr fontId="36" type="noConversion"/>
  </si>
  <si>
    <r>
      <t xml:space="preserve">          </t>
    </r>
    <r>
      <rPr>
        <sz val="12"/>
        <color indexed="64"/>
        <rFont val="仿宋"/>
        <family val="3"/>
        <charset val="134"/>
      </rPr>
      <t>职业培训和职业介绍补贴</t>
    </r>
    <phoneticPr fontId="36" type="noConversion"/>
  </si>
  <si>
    <r>
      <t xml:space="preserve">          </t>
    </r>
    <r>
      <rPr>
        <sz val="12"/>
        <color indexed="64"/>
        <rFont val="仿宋"/>
        <family val="3"/>
        <charset val="134"/>
      </rPr>
      <t>其他失业保险基金支出</t>
    </r>
    <phoneticPr fontId="36" type="noConversion"/>
  </si>
  <si>
    <r>
      <rPr>
        <b/>
        <sz val="12"/>
        <color indexed="8"/>
        <rFont val="仿宋"/>
        <family val="3"/>
        <charset val="134"/>
      </rPr>
      <t>八、生育保险基金支出</t>
    </r>
  </si>
  <si>
    <r>
      <t xml:space="preserve">    </t>
    </r>
    <r>
      <rPr>
        <sz val="12"/>
        <color indexed="64"/>
        <rFont val="仿宋"/>
        <family val="3"/>
        <charset val="134"/>
      </rPr>
      <t>其中：生育医疗费用支出</t>
    </r>
    <phoneticPr fontId="36" type="noConversion"/>
  </si>
  <si>
    <r>
      <t xml:space="preserve">          </t>
    </r>
    <r>
      <rPr>
        <sz val="12"/>
        <color indexed="64"/>
        <rFont val="仿宋"/>
        <family val="3"/>
        <charset val="134"/>
      </rPr>
      <t>生育津贴支出</t>
    </r>
    <phoneticPr fontId="36" type="noConversion"/>
  </si>
  <si>
    <r>
      <t xml:space="preserve">          </t>
    </r>
    <r>
      <rPr>
        <sz val="12"/>
        <color indexed="64"/>
        <rFont val="仿宋"/>
        <family val="3"/>
        <charset val="134"/>
      </rPr>
      <t>其他生育保险基金支出</t>
    </r>
    <phoneticPr fontId="36" type="noConversion"/>
  </si>
  <si>
    <r>
      <rPr>
        <sz val="12"/>
        <rFont val="仿宋"/>
        <family val="3"/>
        <charset val="134"/>
      </rPr>
      <t>附表</t>
    </r>
    <r>
      <rPr>
        <sz val="12"/>
        <rFont val="Times New Roman"/>
        <family val="1"/>
      </rPr>
      <t>1-22</t>
    </r>
    <phoneticPr fontId="36" type="noConversion"/>
  </si>
  <si>
    <r>
      <t xml:space="preserve"> (</t>
    </r>
    <r>
      <rPr>
        <sz val="12"/>
        <color indexed="8"/>
        <rFont val="仿宋"/>
        <family val="3"/>
        <charset val="134"/>
      </rPr>
      <t>一</t>
    </r>
    <r>
      <rPr>
        <sz val="12"/>
        <color indexed="8"/>
        <rFont val="Times New Roman"/>
        <family val="1"/>
      </rPr>
      <t xml:space="preserve">) </t>
    </r>
    <r>
      <rPr>
        <sz val="12"/>
        <color indexed="8"/>
        <rFont val="仿宋"/>
        <family val="3"/>
        <charset val="134"/>
      </rPr>
      <t>城乡居民基本医疗保险基金支出</t>
    </r>
  </si>
  <si>
    <r>
      <t>(</t>
    </r>
    <r>
      <rPr>
        <sz val="12"/>
        <color indexed="8"/>
        <rFont val="仿宋"/>
        <family val="3"/>
        <charset val="134"/>
      </rPr>
      <t>二</t>
    </r>
    <r>
      <rPr>
        <sz val="12"/>
        <color indexed="8"/>
        <rFont val="Times New Roman"/>
        <family val="1"/>
      </rPr>
      <t xml:space="preserve">) </t>
    </r>
    <r>
      <rPr>
        <sz val="12"/>
        <color indexed="8"/>
        <rFont val="仿宋"/>
        <family val="3"/>
        <charset val="134"/>
      </rPr>
      <t>新型农村合作医疗基金支出</t>
    </r>
  </si>
  <si>
    <r>
      <t xml:space="preserve"> (</t>
    </r>
    <r>
      <rPr>
        <sz val="12"/>
        <color indexed="8"/>
        <rFont val="仿宋"/>
        <family val="3"/>
        <charset val="134"/>
      </rPr>
      <t>三</t>
    </r>
    <r>
      <rPr>
        <sz val="12"/>
        <color indexed="8"/>
        <rFont val="Times New Roman"/>
        <family val="1"/>
      </rPr>
      <t xml:space="preserve">) </t>
    </r>
    <r>
      <rPr>
        <sz val="12"/>
        <color indexed="8"/>
        <rFont val="仿宋"/>
        <family val="3"/>
        <charset val="134"/>
      </rPr>
      <t>城镇居民基本医疗保险基金支出</t>
    </r>
  </si>
  <si>
    <t>2020年度预算公开表</t>
    <phoneticPr fontId="3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</si>
</sst>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1" formatCode="_ * #,##0_ ;_ * \-#,##0_ ;_ * &quot;-&quot;_ ;_ @_ "/>
    <numFmt numFmtId="44" formatCode="_ &quot;¥&quot;* #,##0.00_ ;_ &quot;¥&quot;* \-#,##0.00_ ;_ &quot;¥&quot;* &quot;-&quot;??_ ;_ @_ "/>
    <numFmt numFmtId="43" formatCode="_ * #,##0.00_ ;_ * \-#,##0.00_ ;_ * &quot;-&quot;??_ ;_ @_ "/>
    <numFmt numFmtId="176" formatCode="_-&quot;$&quot;* #,##0_-;\-&quot;$&quot;* #,##0_-;_-&quot;$&quot;* &quot;-&quot;_-;_-@_-"/>
    <numFmt numFmtId="177" formatCode="#,##0;\-#,##0;&quot;-&quot;"/>
    <numFmt numFmtId="178" formatCode="_-* #,##0.00_-;\-* #,##0.00_-;_-* &quot;-&quot;??_-;_-@_-"/>
    <numFmt numFmtId="179" formatCode="\$#,##0.00;\(\$#,##0.00\)"/>
    <numFmt numFmtId="180" formatCode="_-* #,##0_-;\-* #,##0_-;_-* &quot;-&quot;_-;_-@_-"/>
    <numFmt numFmtId="181" formatCode="#,##0.000_ "/>
    <numFmt numFmtId="182" formatCode="#,##0;\(#,##0\)"/>
    <numFmt numFmtId="183" formatCode="_ \¥* #,##0.00_ ;_ \¥* \-#,##0.00_ ;_ \¥* &quot;-&quot;??_ ;_ @_ "/>
    <numFmt numFmtId="184" formatCode="_(&quot;$&quot;* #,##0.00_);_(&quot;$&quot;* \(#,##0.00\);_(&quot;$&quot;* &quot;-&quot;??_);_(@_)"/>
    <numFmt numFmtId="185" formatCode="0.0"/>
    <numFmt numFmtId="186" formatCode="\$#,##0;\(\$#,##0\)"/>
    <numFmt numFmtId="187" formatCode="_(* #,##0.00_);_(* \(#,##0.00\);_(* &quot;-&quot;??_);_(@_)"/>
    <numFmt numFmtId="188" formatCode="_-* #,##0.0000_-;\-* #,##0.0000_-;_-* &quot;-&quot;??_-;_-@_-"/>
    <numFmt numFmtId="189" formatCode="_-&quot;¥&quot;* #,##0_-;\-&quot;¥&quot;* #,##0_-;_-&quot;¥&quot;* &quot;-&quot;_-;_-@_-"/>
    <numFmt numFmtId="190" formatCode="0.00_ "/>
    <numFmt numFmtId="191" formatCode="#,##0_ ;[Red]\-#,##0\ "/>
    <numFmt numFmtId="192" formatCode="0.00_ ;[Red]\-0.00\ "/>
    <numFmt numFmtId="193" formatCode="0.0%"/>
    <numFmt numFmtId="194" formatCode="0.0_ "/>
    <numFmt numFmtId="195" formatCode="0_ "/>
  </numFmts>
  <fonts count="104">
    <font>
      <sz val="12"/>
      <name val="宋体"/>
      <charset val="134"/>
    </font>
    <font>
      <sz val="11"/>
      <color theme="1"/>
      <name val="宋体"/>
      <family val="2"/>
      <charset val="134"/>
      <scheme val="minor"/>
    </font>
    <font>
      <sz val="12"/>
      <name val="宋体"/>
      <family val="3"/>
      <charset val="134"/>
    </font>
    <font>
      <b/>
      <sz val="12"/>
      <name val="宋体"/>
      <family val="3"/>
      <charset val="134"/>
    </font>
    <font>
      <sz val="12"/>
      <name val="宋体"/>
      <family val="7"/>
      <charset val="134"/>
    </font>
    <font>
      <sz val="12"/>
      <name val="黑体"/>
      <family val="3"/>
      <charset val="134"/>
    </font>
    <font>
      <sz val="11"/>
      <color indexed="8"/>
      <name val="宋体"/>
      <family val="3"/>
      <charset val="134"/>
    </font>
    <font>
      <sz val="10"/>
      <name val="宋体"/>
      <family val="3"/>
      <charset val="134"/>
    </font>
    <font>
      <sz val="11"/>
      <name val="宋体"/>
      <family val="3"/>
      <charset val="134"/>
    </font>
    <font>
      <sz val="9"/>
      <color indexed="8"/>
      <name val="宋体"/>
      <family val="3"/>
      <charset val="134"/>
    </font>
    <font>
      <b/>
      <sz val="11"/>
      <color indexed="8"/>
      <name val="宋体"/>
      <family val="3"/>
      <charset val="134"/>
    </font>
    <font>
      <sz val="11"/>
      <color indexed="9"/>
      <name val="宋体"/>
      <family val="3"/>
      <charset val="134"/>
    </font>
    <font>
      <sz val="11"/>
      <color indexed="42"/>
      <name val="宋体"/>
      <family val="3"/>
      <charset val="134"/>
    </font>
    <font>
      <sz val="10"/>
      <name val="Arial"/>
      <family val="2"/>
      <charset val="134"/>
    </font>
    <font>
      <sz val="11"/>
      <color indexed="52"/>
      <name val="宋体"/>
      <family val="3"/>
      <charset val="134"/>
    </font>
    <font>
      <sz val="11"/>
      <color indexed="10"/>
      <name val="宋体"/>
      <family val="3"/>
      <charset val="134"/>
    </font>
    <font>
      <b/>
      <sz val="18"/>
      <color indexed="62"/>
      <name val="宋体"/>
      <family val="3"/>
      <charset val="134"/>
    </font>
    <font>
      <b/>
      <sz val="11"/>
      <color indexed="52"/>
      <name val="宋体"/>
      <family val="3"/>
      <charset val="134"/>
    </font>
    <font>
      <u/>
      <sz val="12"/>
      <color indexed="12"/>
      <name val="宋体"/>
      <family val="3"/>
      <charset val="134"/>
    </font>
    <font>
      <i/>
      <sz val="11"/>
      <color indexed="23"/>
      <name val="宋体"/>
      <family val="3"/>
      <charset val="134"/>
    </font>
    <font>
      <sz val="11"/>
      <color indexed="17"/>
      <name val="宋体"/>
      <family val="3"/>
      <charset val="134"/>
    </font>
    <font>
      <u/>
      <sz val="12"/>
      <color indexed="36"/>
      <name val="宋体"/>
      <family val="3"/>
      <charset val="134"/>
    </font>
    <font>
      <b/>
      <sz val="11"/>
      <color indexed="56"/>
      <name val="宋体"/>
      <family val="3"/>
      <charset val="134"/>
    </font>
    <font>
      <sz val="11"/>
      <color indexed="20"/>
      <name val="宋体"/>
      <family val="3"/>
      <charset val="134"/>
    </font>
    <font>
      <b/>
      <sz val="11"/>
      <color indexed="9"/>
      <name val="宋体"/>
      <family val="3"/>
      <charset val="134"/>
    </font>
    <font>
      <b/>
      <sz val="11"/>
      <color indexed="42"/>
      <name val="宋体"/>
      <family val="3"/>
      <charset val="134"/>
    </font>
    <font>
      <b/>
      <sz val="11"/>
      <color indexed="63"/>
      <name val="宋体"/>
      <family val="3"/>
      <charset val="134"/>
    </font>
    <font>
      <sz val="11"/>
      <color indexed="62"/>
      <name val="宋体"/>
      <family val="3"/>
      <charset val="134"/>
    </font>
    <font>
      <b/>
      <sz val="13"/>
      <color indexed="56"/>
      <name val="宋体"/>
      <family val="3"/>
      <charset val="134"/>
    </font>
    <font>
      <b/>
      <sz val="11"/>
      <color indexed="62"/>
      <name val="宋体"/>
      <family val="3"/>
      <charset val="134"/>
    </font>
    <font>
      <b/>
      <sz val="15"/>
      <color indexed="56"/>
      <name val="宋体"/>
      <family val="3"/>
      <charset val="134"/>
    </font>
    <font>
      <sz val="12"/>
      <name val="奔覆眉"/>
      <family val="3"/>
      <charset val="134"/>
    </font>
    <font>
      <sz val="12"/>
      <name val="Helv"/>
      <family val="2"/>
      <charset val="134"/>
    </font>
    <font>
      <b/>
      <sz val="13"/>
      <color indexed="62"/>
      <name val="宋体"/>
      <family val="3"/>
      <charset val="134"/>
    </font>
    <font>
      <sz val="7"/>
      <name val="Small Fonts"/>
      <family val="2"/>
      <charset val="134"/>
    </font>
    <font>
      <sz val="11"/>
      <color indexed="60"/>
      <name val="宋体"/>
      <family val="3"/>
      <charset val="134"/>
    </font>
    <font>
      <sz val="9"/>
      <name val="宋体"/>
      <family val="3"/>
      <charset val="134"/>
    </font>
    <font>
      <b/>
      <sz val="15"/>
      <color indexed="62"/>
      <name val="宋体"/>
      <family val="3"/>
      <charset val="134"/>
    </font>
    <font>
      <sz val="12"/>
      <name val="Arial"/>
      <family val="2"/>
      <charset val="134"/>
    </font>
    <font>
      <sz val="10"/>
      <color indexed="8"/>
      <name val="Arial"/>
      <family val="2"/>
      <charset val="134"/>
    </font>
    <font>
      <sz val="10"/>
      <name val="Times New Roman"/>
      <family val="1"/>
      <charset val="134"/>
    </font>
    <font>
      <b/>
      <sz val="12"/>
      <name val="Arial"/>
      <family val="2"/>
      <charset val="134"/>
    </font>
    <font>
      <b/>
      <sz val="18"/>
      <name val="Arial"/>
      <family val="2"/>
      <charset val="134"/>
    </font>
    <font>
      <sz val="8"/>
      <name val="Times New Roman"/>
      <family val="1"/>
      <charset val="134"/>
    </font>
    <font>
      <b/>
      <sz val="21"/>
      <name val="楷体_GB2312"/>
      <family val="3"/>
      <charset val="134"/>
    </font>
    <font>
      <sz val="12"/>
      <name val="Courier"/>
      <family val="3"/>
      <charset val="134"/>
    </font>
    <font>
      <sz val="10"/>
      <name val="MS Sans Serif"/>
      <family val="2"/>
      <charset val="134"/>
    </font>
    <font>
      <sz val="12"/>
      <name val="宋体"/>
      <family val="3"/>
      <charset val="134"/>
    </font>
    <font>
      <b/>
      <sz val="18"/>
      <color indexed="56"/>
      <name val="宋体"/>
      <family val="3"/>
      <charset val="134"/>
    </font>
    <font>
      <sz val="12"/>
      <color indexed="20"/>
      <name val="宋体"/>
      <family val="3"/>
      <charset val="134"/>
    </font>
    <font>
      <sz val="12"/>
      <color indexed="17"/>
      <name val="宋体"/>
      <family val="3"/>
      <charset val="134"/>
    </font>
    <font>
      <sz val="10"/>
      <color indexed="8"/>
      <name val="Arial"/>
      <family val="2"/>
    </font>
    <font>
      <sz val="10"/>
      <name val="Arial"/>
      <family val="2"/>
    </font>
    <font>
      <sz val="11"/>
      <color theme="1"/>
      <name val="宋体"/>
      <family val="3"/>
      <charset val="134"/>
      <scheme val="minor"/>
    </font>
    <font>
      <b/>
      <sz val="11"/>
      <color indexed="8"/>
      <name val="宋体"/>
      <family val="3"/>
      <charset val="134"/>
      <scheme val="minor"/>
    </font>
    <font>
      <sz val="12"/>
      <name val="宋体"/>
      <family val="3"/>
      <charset val="134"/>
    </font>
    <font>
      <b/>
      <sz val="11"/>
      <name val="宋体"/>
      <family val="3"/>
      <charset val="134"/>
      <scheme val="major"/>
    </font>
    <font>
      <sz val="18"/>
      <color indexed="54"/>
      <name val="宋体"/>
      <family val="3"/>
      <charset val="134"/>
    </font>
    <font>
      <b/>
      <sz val="15"/>
      <color indexed="54"/>
      <name val="宋体"/>
      <family val="3"/>
      <charset val="134"/>
    </font>
    <font>
      <b/>
      <sz val="13"/>
      <color indexed="54"/>
      <name val="宋体"/>
      <family val="3"/>
      <charset val="134"/>
    </font>
    <font>
      <b/>
      <sz val="11"/>
      <color indexed="54"/>
      <name val="宋体"/>
      <family val="3"/>
      <charset val="134"/>
    </font>
    <font>
      <sz val="9"/>
      <name val="宋体"/>
      <family val="2"/>
      <charset val="134"/>
      <scheme val="minor"/>
    </font>
    <font>
      <sz val="10"/>
      <color indexed="64"/>
      <name val="Arial"/>
      <family val="2"/>
    </font>
    <font>
      <b/>
      <sz val="18"/>
      <color theme="3"/>
      <name val="宋体"/>
      <family val="3"/>
      <charset val="134"/>
      <scheme val="major"/>
    </font>
    <font>
      <sz val="7"/>
      <name val="Small Fonts"/>
      <family val="2"/>
    </font>
    <font>
      <sz val="12"/>
      <name val="Courier"/>
      <family val="3"/>
    </font>
    <font>
      <sz val="10"/>
      <name val="Times New Roman"/>
      <family val="1"/>
    </font>
    <font>
      <sz val="12"/>
      <name val="Arial"/>
      <family val="2"/>
    </font>
    <font>
      <b/>
      <sz val="12"/>
      <name val="Arial"/>
      <family val="2"/>
    </font>
    <font>
      <b/>
      <sz val="18"/>
      <name val="Arial"/>
      <family val="2"/>
    </font>
    <font>
      <b/>
      <sz val="12"/>
      <color indexed="8"/>
      <name val="宋体"/>
      <family val="3"/>
      <charset val="134"/>
      <scheme val="minor"/>
    </font>
    <font>
      <sz val="16"/>
      <color indexed="8"/>
      <name val="方正小标宋_GBK"/>
      <family val="4"/>
      <charset val="134"/>
    </font>
    <font>
      <sz val="16"/>
      <name val="方正小标宋_GBK"/>
      <family val="4"/>
      <charset val="134"/>
    </font>
    <font>
      <sz val="12"/>
      <name val="华文楷体"/>
      <family val="3"/>
      <charset val="134"/>
    </font>
    <font>
      <sz val="18"/>
      <name val="方正小标宋_GBK"/>
      <family val="4"/>
      <charset val="134"/>
    </font>
    <font>
      <sz val="9"/>
      <name val="宋体"/>
      <family val="3"/>
      <charset val="134"/>
    </font>
    <font>
      <sz val="9"/>
      <name val="宋体"/>
      <family val="3"/>
      <charset val="134"/>
    </font>
    <font>
      <sz val="11"/>
      <name val="Times New Roman"/>
      <family val="1"/>
    </font>
    <font>
      <sz val="12"/>
      <name val="Times New Roman"/>
      <family val="1"/>
    </font>
    <font>
      <sz val="20"/>
      <name val="方正小标宋_GBK"/>
      <family val="4"/>
      <charset val="134"/>
    </font>
    <font>
      <sz val="14"/>
      <name val="仿宋"/>
      <family val="3"/>
      <charset val="134"/>
    </font>
    <font>
      <sz val="14"/>
      <name val="Times New Roman"/>
      <family val="1"/>
    </font>
    <font>
      <sz val="12"/>
      <name val="仿宋"/>
      <family val="3"/>
      <charset val="134"/>
    </font>
    <font>
      <b/>
      <sz val="12"/>
      <name val="仿宋"/>
      <family val="3"/>
      <charset val="134"/>
    </font>
    <font>
      <b/>
      <sz val="12"/>
      <color indexed="8"/>
      <name val="仿宋"/>
      <family val="3"/>
      <charset val="134"/>
    </font>
    <font>
      <sz val="12"/>
      <color indexed="8"/>
      <name val="仿宋"/>
      <family val="3"/>
      <charset val="134"/>
    </font>
    <font>
      <b/>
      <sz val="12"/>
      <name val="Times New Roman"/>
      <family val="1"/>
    </font>
    <font>
      <b/>
      <sz val="12"/>
      <color indexed="8"/>
      <name val="Times New Roman"/>
      <family val="1"/>
    </font>
    <font>
      <sz val="12"/>
      <color indexed="8"/>
      <name val="Times New Roman"/>
      <family val="1"/>
    </font>
    <font>
      <sz val="20"/>
      <color indexed="8"/>
      <name val="方正小标宋_GBK"/>
      <family val="4"/>
      <charset val="134"/>
    </font>
    <font>
      <b/>
      <sz val="11"/>
      <color indexed="8"/>
      <name val="仿宋"/>
      <family val="3"/>
      <charset val="134"/>
    </font>
    <font>
      <b/>
      <sz val="11"/>
      <name val="仿宋"/>
      <family val="3"/>
      <charset val="134"/>
    </font>
    <font>
      <sz val="11"/>
      <color indexed="8"/>
      <name val="仿宋"/>
      <family val="3"/>
      <charset val="134"/>
    </font>
    <font>
      <b/>
      <sz val="11"/>
      <color indexed="8"/>
      <name val="Times New Roman"/>
      <family val="1"/>
    </font>
    <font>
      <b/>
      <sz val="11"/>
      <name val="Times New Roman"/>
      <family val="1"/>
    </font>
    <font>
      <sz val="11"/>
      <color indexed="8"/>
      <name val="Times New Roman"/>
      <family val="1"/>
    </font>
    <font>
      <b/>
      <sz val="12"/>
      <color indexed="64"/>
      <name val="Times New Roman"/>
      <family val="1"/>
    </font>
    <font>
      <b/>
      <sz val="12"/>
      <color indexed="64"/>
      <name val="仿宋"/>
      <family val="3"/>
      <charset val="134"/>
    </font>
    <font>
      <sz val="12"/>
      <color indexed="64"/>
      <name val="Times New Roman"/>
      <family val="1"/>
    </font>
    <font>
      <sz val="12"/>
      <color indexed="64"/>
      <name val="仿宋"/>
      <family val="3"/>
      <charset val="134"/>
    </font>
    <font>
      <sz val="11"/>
      <name val="仿宋"/>
      <family val="3"/>
      <charset val="134"/>
    </font>
    <font>
      <sz val="20"/>
      <color theme="1"/>
      <name val="方正小标宋_GBK"/>
      <family val="4"/>
      <charset val="134"/>
    </font>
    <font>
      <sz val="12"/>
      <name val="楷体"/>
      <family val="3"/>
      <charset val="134"/>
    </font>
    <font>
      <sz val="12"/>
      <color indexed="9"/>
      <name val="Times New Roman"/>
      <family val="1"/>
    </font>
  </fonts>
  <fills count="52">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62"/>
        <bgColor indexed="64"/>
      </patternFill>
    </fill>
    <fill>
      <patternFill patternType="solid">
        <fgColor indexed="49"/>
        <bgColor indexed="64"/>
      </patternFill>
    </fill>
    <fill>
      <patternFill patternType="solid">
        <fgColor indexed="47"/>
        <bgColor indexed="64"/>
      </patternFill>
    </fill>
    <fill>
      <patternFill patternType="solid">
        <fgColor indexed="31"/>
        <bgColor indexed="64"/>
      </patternFill>
    </fill>
    <fill>
      <patternFill patternType="solid">
        <fgColor indexed="22"/>
        <bgColor indexed="64"/>
      </patternFill>
    </fill>
    <fill>
      <patternFill patternType="solid">
        <fgColor indexed="51"/>
        <bgColor indexed="64"/>
      </patternFill>
    </fill>
    <fill>
      <patternFill patternType="solid">
        <fgColor indexed="42"/>
        <bgColor indexed="64"/>
      </patternFill>
    </fill>
    <fill>
      <patternFill patternType="solid">
        <fgColor indexed="29"/>
        <bgColor indexed="64"/>
      </patternFill>
    </fill>
    <fill>
      <patternFill patternType="solid">
        <fgColor indexed="27"/>
        <bgColor indexed="64"/>
      </patternFill>
    </fill>
    <fill>
      <patternFill patternType="solid">
        <fgColor indexed="44"/>
        <bgColor indexed="64"/>
      </patternFill>
    </fill>
    <fill>
      <patternFill patternType="solid">
        <fgColor indexed="30"/>
        <bgColor indexed="64"/>
      </patternFill>
    </fill>
    <fill>
      <patternFill patternType="solid">
        <fgColor indexed="45"/>
        <bgColor indexed="64"/>
      </patternFill>
    </fill>
    <fill>
      <patternFill patternType="solid">
        <fgColor indexed="36"/>
        <bgColor indexed="64"/>
      </patternFill>
    </fill>
    <fill>
      <patternFill patternType="solid">
        <fgColor indexed="55"/>
        <bgColor indexed="64"/>
      </patternFill>
    </fill>
    <fill>
      <patternFill patternType="solid">
        <fgColor indexed="46"/>
        <bgColor indexed="64"/>
      </patternFill>
    </fill>
    <fill>
      <patternFill patternType="solid">
        <fgColor indexed="43"/>
        <bgColor indexed="64"/>
      </patternFill>
    </fill>
    <fill>
      <patternFill patternType="solid">
        <fgColor indexed="57"/>
        <bgColor indexed="64"/>
      </patternFill>
    </fill>
    <fill>
      <patternFill patternType="solid">
        <fgColor indexed="26"/>
        <bgColor indexed="64"/>
      </patternFill>
    </fill>
    <fill>
      <patternFill patternType="solid">
        <fgColor indexed="54"/>
        <bgColor indexed="64"/>
      </patternFill>
    </fill>
    <fill>
      <patternFill patternType="solid">
        <fgColor indexed="52"/>
        <bgColor indexed="64"/>
      </patternFill>
    </fill>
    <fill>
      <patternFill patternType="solid">
        <fgColor indexed="11"/>
        <bgColor indexed="64"/>
      </patternFill>
    </fill>
    <fill>
      <patternFill patternType="solid">
        <fgColor indexed="5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patternFill>
    </fill>
    <fill>
      <patternFill patternType="solid">
        <fgColor indexed="54"/>
      </patternFill>
    </fill>
    <fill>
      <patternFill patternType="solid">
        <fgColor theme="0"/>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double">
        <color indexed="52"/>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medium">
        <color indexed="30"/>
      </bottom>
      <diagonal/>
    </border>
    <border>
      <left/>
      <right/>
      <top/>
      <bottom style="thick">
        <color indexed="49"/>
      </bottom>
      <diagonal/>
    </border>
    <border>
      <left/>
      <right/>
      <top style="medium">
        <color indexed="64"/>
      </top>
      <bottom style="medium">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bottom style="thick">
        <color indexed="44"/>
      </bottom>
      <diagonal/>
    </border>
    <border>
      <left/>
      <right/>
      <top/>
      <bottom style="medium">
        <color indexed="44"/>
      </bottom>
      <diagonal/>
    </border>
    <border>
      <left/>
      <right/>
      <top style="thin">
        <color indexed="64"/>
      </top>
      <bottom/>
      <diagonal/>
    </border>
  </borders>
  <cellStyleXfs count="4992">
    <xf numFmtId="0" fontId="0" fillId="0" borderId="0">
      <alignment vertical="center"/>
    </xf>
    <xf numFmtId="0" fontId="16" fillId="0" borderId="0" applyNumberFormat="0" applyFill="0" applyBorder="0" applyAlignment="0" applyProtection="0">
      <alignment vertical="center"/>
    </xf>
    <xf numFmtId="0" fontId="2" fillId="0" borderId="0">
      <alignment vertical="center"/>
    </xf>
    <xf numFmtId="0" fontId="13" fillId="0" borderId="0">
      <alignment vertical="center"/>
    </xf>
    <xf numFmtId="0" fontId="2" fillId="0" borderId="0">
      <alignment vertical="center"/>
    </xf>
    <xf numFmtId="0" fontId="2" fillId="0" borderId="0">
      <alignment vertical="center"/>
    </xf>
    <xf numFmtId="0" fontId="6" fillId="2" borderId="0" applyNumberFormat="0" applyBorder="0" applyAlignment="0" applyProtection="0">
      <alignment vertical="center"/>
    </xf>
    <xf numFmtId="0" fontId="6" fillId="6" borderId="0" applyNumberFormat="0" applyBorder="0" applyAlignment="0" applyProtection="0">
      <alignment vertical="center"/>
    </xf>
    <xf numFmtId="0" fontId="6" fillId="12"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6" fillId="2" borderId="0" applyNumberFormat="0" applyBorder="0" applyAlignment="0" applyProtection="0">
      <alignment vertical="center"/>
    </xf>
    <xf numFmtId="0" fontId="14" fillId="0" borderId="3" applyNumberFormat="0" applyFill="0" applyAlignment="0" applyProtection="0">
      <alignment vertical="center"/>
    </xf>
    <xf numFmtId="183" fontId="47" fillId="0" borderId="0" applyFont="0" applyFill="0" applyBorder="0" applyAlignment="0" applyProtection="0">
      <alignment vertical="center"/>
    </xf>
    <xf numFmtId="0" fontId="2" fillId="0" borderId="0">
      <alignment vertical="center"/>
    </xf>
    <xf numFmtId="0" fontId="2" fillId="0" borderId="0">
      <alignment vertical="center"/>
    </xf>
    <xf numFmtId="183" fontId="47" fillId="0" borderId="0" applyFont="0" applyFill="0" applyBorder="0" applyAlignment="0" applyProtection="0">
      <alignment vertical="center"/>
    </xf>
    <xf numFmtId="0" fontId="2" fillId="0" borderId="0">
      <alignment vertical="center"/>
    </xf>
    <xf numFmtId="0" fontId="2" fillId="0" borderId="0">
      <alignment vertical="center"/>
    </xf>
    <xf numFmtId="0" fontId="10" fillId="0" borderId="6" applyNumberFormat="0" applyFill="0" applyAlignment="0" applyProtection="0">
      <alignment vertical="center"/>
    </xf>
    <xf numFmtId="0" fontId="6" fillId="7" borderId="0" applyNumberFormat="0" applyBorder="0" applyAlignment="0" applyProtection="0">
      <alignment vertical="center"/>
    </xf>
    <xf numFmtId="0" fontId="8" fillId="0" borderId="1">
      <alignment horizontal="distributed" vertical="center" wrapText="1"/>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3" fillId="0" borderId="0">
      <alignment vertical="center"/>
    </xf>
    <xf numFmtId="0" fontId="2" fillId="0" borderId="0">
      <alignment vertical="center"/>
    </xf>
    <xf numFmtId="0" fontId="2" fillId="0" borderId="0">
      <alignment vertical="center"/>
    </xf>
    <xf numFmtId="0" fontId="6" fillId="15" borderId="0" applyNumberFormat="0" applyBorder="0" applyAlignment="0" applyProtection="0">
      <alignment vertical="center"/>
    </xf>
    <xf numFmtId="0" fontId="2" fillId="0" borderId="0">
      <alignment vertical="center"/>
    </xf>
    <xf numFmtId="0" fontId="2" fillId="0" borderId="0">
      <alignment vertical="center"/>
    </xf>
    <xf numFmtId="0" fontId="11" fillId="16" borderId="0" applyNumberFormat="0" applyBorder="0" applyAlignment="0" applyProtection="0">
      <alignment vertical="center"/>
    </xf>
    <xf numFmtId="0" fontId="6" fillId="13" borderId="0" applyNumberFormat="0" applyBorder="0" applyAlignment="0" applyProtection="0">
      <alignment vertical="center"/>
    </xf>
    <xf numFmtId="0" fontId="2" fillId="0" borderId="0">
      <alignment vertical="center"/>
    </xf>
    <xf numFmtId="0" fontId="11" fillId="5" borderId="0" applyNumberFormat="0" applyBorder="0" applyAlignment="0" applyProtection="0">
      <alignment vertical="center"/>
    </xf>
    <xf numFmtId="0" fontId="2" fillId="0" borderId="0">
      <alignment vertical="center"/>
    </xf>
    <xf numFmtId="0" fontId="2" fillId="0" borderId="0">
      <alignment vertical="center"/>
    </xf>
    <xf numFmtId="0" fontId="6" fillId="6" borderId="0" applyNumberFormat="0" applyBorder="0" applyAlignment="0" applyProtection="0">
      <alignment vertical="center"/>
    </xf>
    <xf numFmtId="0" fontId="6" fillId="15"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2"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6" fillId="2"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2" fillId="3" borderId="0" applyNumberFormat="0" applyBorder="0" applyAlignment="0" applyProtection="0">
      <alignment vertical="center"/>
    </xf>
    <xf numFmtId="0" fontId="6" fillId="15"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15"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6" fillId="6" borderId="0" applyNumberFormat="0" applyBorder="0" applyAlignment="0" applyProtection="0">
      <alignment vertical="center"/>
    </xf>
    <xf numFmtId="0" fontId="2" fillId="0" borderId="0">
      <alignment vertical="center"/>
    </xf>
    <xf numFmtId="0" fontId="2" fillId="0" borderId="0">
      <alignment vertical="center"/>
    </xf>
    <xf numFmtId="43" fontId="47" fillId="0" borderId="0" applyFont="0" applyFill="0" applyBorder="0" applyAlignment="0" applyProtection="0">
      <alignment vertical="center"/>
    </xf>
    <xf numFmtId="0" fontId="6" fillId="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6" fillId="8" borderId="8" applyNumberFormat="0" applyAlignment="0" applyProtection="0">
      <alignment vertical="center"/>
    </xf>
    <xf numFmtId="0" fontId="6" fillId="15"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6" fillId="2" borderId="0" applyNumberFormat="0" applyBorder="0" applyAlignment="0" applyProtection="0">
      <alignment vertical="center"/>
    </xf>
    <xf numFmtId="0" fontId="2" fillId="0" borderId="0">
      <alignment vertical="center"/>
    </xf>
    <xf numFmtId="0" fontId="2" fillId="0" borderId="0">
      <alignment vertical="center"/>
    </xf>
    <xf numFmtId="0" fontId="6" fillId="15" borderId="0" applyNumberFormat="0" applyBorder="0" applyAlignment="0" applyProtection="0">
      <alignment vertical="center"/>
    </xf>
    <xf numFmtId="0" fontId="2" fillId="0" borderId="0">
      <alignment vertical="center"/>
    </xf>
    <xf numFmtId="0" fontId="6" fillId="7" borderId="0" applyNumberFormat="0" applyBorder="0" applyAlignment="0" applyProtection="0">
      <alignment vertical="center"/>
    </xf>
    <xf numFmtId="0" fontId="2" fillId="0" borderId="0">
      <alignment vertical="center"/>
    </xf>
    <xf numFmtId="0" fontId="6" fillId="15"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7"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12" borderId="0" applyNumberFormat="0" applyBorder="0" applyAlignment="0" applyProtection="0">
      <alignment vertical="center"/>
    </xf>
    <xf numFmtId="183" fontId="47"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3" fillId="15"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18" borderId="0" applyNumberFormat="0" applyBorder="0" applyAlignment="0" applyProtection="0">
      <alignment vertical="center"/>
    </xf>
    <xf numFmtId="0" fontId="11" fillId="5" borderId="0" applyNumberFormat="0" applyBorder="0" applyAlignment="0" applyProtection="0">
      <alignment vertical="center"/>
    </xf>
    <xf numFmtId="0" fontId="2" fillId="0" borderId="0">
      <alignment vertical="center"/>
    </xf>
    <xf numFmtId="0" fontId="7" fillId="0" borderId="0">
      <alignment vertical="center"/>
    </xf>
    <xf numFmtId="0" fontId="2" fillId="0" borderId="0">
      <alignment vertical="center"/>
    </xf>
    <xf numFmtId="0" fontId="2" fillId="0" borderId="0">
      <alignment vertical="center"/>
    </xf>
    <xf numFmtId="0" fontId="2" fillId="0" borderId="0">
      <alignment vertical="center"/>
    </xf>
    <xf numFmtId="188" fontId="47" fillId="0" borderId="0" applyFont="0" applyFill="0" applyBorder="0" applyAlignment="0" applyProtection="0">
      <alignment vertical="center"/>
    </xf>
    <xf numFmtId="0" fontId="7" fillId="0" borderId="0">
      <alignment vertical="center"/>
    </xf>
    <xf numFmtId="0" fontId="2" fillId="0" borderId="0">
      <alignment vertical="center"/>
    </xf>
    <xf numFmtId="0" fontId="7" fillId="0" borderId="0">
      <alignment vertical="center"/>
    </xf>
    <xf numFmtId="0" fontId="2" fillId="0" borderId="0">
      <alignment vertical="center"/>
    </xf>
    <xf numFmtId="0" fontId="2" fillId="0" borderId="0">
      <alignment vertical="center"/>
    </xf>
    <xf numFmtId="0" fontId="7" fillId="0" borderId="0">
      <alignment vertical="center"/>
    </xf>
    <xf numFmtId="0" fontId="2" fillId="0" borderId="0">
      <alignment vertical="center"/>
    </xf>
    <xf numFmtId="0" fontId="2" fillId="0" borderId="0">
      <alignment vertical="center"/>
    </xf>
    <xf numFmtId="0" fontId="7" fillId="0" borderId="0">
      <alignment vertical="center"/>
    </xf>
    <xf numFmtId="0" fontId="2" fillId="0" borderId="0">
      <alignment vertical="center"/>
    </xf>
    <xf numFmtId="0" fontId="2" fillId="0" borderId="0">
      <alignment vertical="center"/>
    </xf>
    <xf numFmtId="0" fontId="2" fillId="0" borderId="0">
      <alignment vertical="center"/>
    </xf>
    <xf numFmtId="0" fontId="6" fillId="7" borderId="0" applyNumberFormat="0" applyBorder="0" applyAlignment="0" applyProtection="0">
      <alignment vertical="center"/>
    </xf>
    <xf numFmtId="0" fontId="14" fillId="0" borderId="3" applyNumberFormat="0" applyFill="0" applyAlignment="0" applyProtection="0">
      <alignment vertical="center"/>
    </xf>
    <xf numFmtId="183" fontId="47" fillId="0" borderId="0" applyFont="0" applyFill="0" applyBorder="0" applyAlignment="0" applyProtection="0">
      <alignment vertical="center"/>
    </xf>
    <xf numFmtId="0" fontId="7" fillId="0" borderId="0">
      <alignment vertical="center"/>
    </xf>
    <xf numFmtId="0" fontId="2" fillId="0" borderId="0">
      <alignment vertical="center"/>
    </xf>
    <xf numFmtId="0" fontId="6" fillId="7" borderId="0" applyNumberFormat="0" applyBorder="0" applyAlignment="0" applyProtection="0">
      <alignment vertical="center"/>
    </xf>
    <xf numFmtId="0" fontId="16" fillId="0" borderId="0" applyNumberFormat="0" applyFill="0" applyBorder="0" applyAlignment="0" applyProtection="0">
      <alignment vertical="center"/>
    </xf>
    <xf numFmtId="0" fontId="2" fillId="0" borderId="0">
      <alignment vertical="center"/>
    </xf>
    <xf numFmtId="0" fontId="14" fillId="0" borderId="3" applyNumberFormat="0" applyFill="0" applyAlignment="0" applyProtection="0">
      <alignment vertical="center"/>
    </xf>
    <xf numFmtId="0" fontId="19" fillId="0" borderId="0" applyNumberFormat="0" applyFill="0" applyBorder="0" applyAlignment="0" applyProtection="0">
      <alignment vertical="center"/>
    </xf>
    <xf numFmtId="0" fontId="2" fillId="0" borderId="0">
      <alignment vertical="center"/>
    </xf>
    <xf numFmtId="0" fontId="6" fillId="7" borderId="0" applyNumberFormat="0" applyBorder="0" applyAlignment="0" applyProtection="0">
      <alignment vertical="center"/>
    </xf>
    <xf numFmtId="0" fontId="19" fillId="0" borderId="0" applyNumberFormat="0" applyFill="0" applyBorder="0" applyAlignment="0" applyProtection="0">
      <alignment vertical="center"/>
    </xf>
    <xf numFmtId="0" fontId="2" fillId="0" borderId="0">
      <alignment vertical="center"/>
    </xf>
    <xf numFmtId="0" fontId="8" fillId="0" borderId="1">
      <alignment horizontal="distributed" vertical="center" wrapText="1"/>
    </xf>
    <xf numFmtId="0" fontId="2" fillId="0" borderId="0">
      <alignment vertical="center"/>
    </xf>
    <xf numFmtId="0" fontId="6" fillId="2" borderId="0" applyNumberFormat="0" applyBorder="0" applyAlignment="0" applyProtection="0">
      <alignment vertical="center"/>
    </xf>
    <xf numFmtId="0" fontId="2" fillId="0" borderId="0">
      <alignment vertical="center"/>
    </xf>
    <xf numFmtId="0" fontId="2" fillId="0" borderId="0">
      <alignment vertical="center"/>
    </xf>
    <xf numFmtId="0" fontId="6" fillId="2"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2" fillId="0" borderId="0" applyNumberFormat="0" applyFill="0" applyBorder="0" applyAlignment="0" applyProtection="0">
      <alignment vertical="center"/>
    </xf>
    <xf numFmtId="0" fontId="2" fillId="0" borderId="0">
      <alignment vertical="center"/>
    </xf>
    <xf numFmtId="0" fontId="11" fillId="20" borderId="0" applyNumberFormat="0" applyBorder="0" applyAlignment="0" applyProtection="0">
      <alignment vertical="center"/>
    </xf>
    <xf numFmtId="0" fontId="2" fillId="0" borderId="0">
      <alignment vertical="center"/>
    </xf>
    <xf numFmtId="0" fontId="11" fillId="20" borderId="0" applyNumberFormat="0" applyBorder="0" applyAlignment="0" applyProtection="0">
      <alignment vertical="center"/>
    </xf>
    <xf numFmtId="0" fontId="2" fillId="0" borderId="0">
      <alignment vertical="center"/>
    </xf>
    <xf numFmtId="0" fontId="11" fillId="20" borderId="0" applyNumberFormat="0" applyBorder="0" applyAlignment="0" applyProtection="0">
      <alignment vertical="center"/>
    </xf>
    <xf numFmtId="0" fontId="2" fillId="0" borderId="0">
      <alignment vertical="center"/>
    </xf>
    <xf numFmtId="0" fontId="2" fillId="0" borderId="0">
      <alignment vertical="center"/>
    </xf>
    <xf numFmtId="0" fontId="11" fillId="1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6" borderId="0" applyNumberFormat="0" applyBorder="0" applyAlignment="0" applyProtection="0">
      <alignment vertical="center"/>
    </xf>
    <xf numFmtId="0" fontId="12" fillId="20"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2" fillId="20" borderId="0" applyNumberFormat="0" applyBorder="0" applyAlignment="0" applyProtection="0">
      <alignment vertical="center"/>
    </xf>
    <xf numFmtId="0" fontId="2" fillId="0" borderId="0">
      <alignment vertical="center"/>
    </xf>
    <xf numFmtId="0" fontId="20" fillId="10"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178" fontId="47" fillId="0" borderId="0" applyFont="0" applyFill="0" applyBorder="0" applyAlignment="0" applyProtection="0">
      <alignment vertical="center"/>
    </xf>
    <xf numFmtId="0" fontId="2" fillId="0" borderId="0">
      <alignment vertical="center"/>
    </xf>
    <xf numFmtId="0" fontId="8" fillId="0" borderId="1">
      <alignment horizontal="distributed" vertical="center" wrapText="1"/>
    </xf>
    <xf numFmtId="0" fontId="2" fillId="0" borderId="0">
      <alignment vertical="center"/>
    </xf>
    <xf numFmtId="0" fontId="11" fillId="3" borderId="0" applyNumberFormat="0" applyBorder="0" applyAlignment="0" applyProtection="0">
      <alignment vertical="center"/>
    </xf>
    <xf numFmtId="0" fontId="6" fillId="7" borderId="0" applyNumberFormat="0" applyBorder="0" applyAlignment="0" applyProtection="0">
      <alignment vertical="center"/>
    </xf>
    <xf numFmtId="0" fontId="14" fillId="0" borderId="3" applyNumberFormat="0" applyFill="0" applyAlignment="0" applyProtection="0">
      <alignment vertical="center"/>
    </xf>
    <xf numFmtId="183" fontId="47" fillId="0" borderId="0" applyFont="0" applyFill="0" applyBorder="0" applyAlignment="0" applyProtection="0">
      <alignment vertical="center"/>
    </xf>
    <xf numFmtId="0" fontId="6" fillId="0" borderId="0">
      <alignment vertical="center"/>
    </xf>
    <xf numFmtId="0" fontId="2" fillId="0" borderId="0">
      <alignment vertical="center"/>
    </xf>
    <xf numFmtId="0" fontId="6" fillId="7" borderId="0" applyNumberFormat="0" applyBorder="0" applyAlignment="0" applyProtection="0">
      <alignment vertical="center"/>
    </xf>
    <xf numFmtId="0" fontId="2" fillId="0" borderId="0">
      <alignment vertical="center"/>
    </xf>
    <xf numFmtId="183" fontId="47" fillId="0" borderId="0" applyFont="0" applyFill="0" applyBorder="0" applyAlignment="0" applyProtection="0">
      <alignment vertical="center"/>
    </xf>
    <xf numFmtId="0" fontId="2" fillId="0" borderId="0">
      <alignment vertical="center"/>
    </xf>
    <xf numFmtId="0" fontId="2" fillId="0" borderId="0">
      <alignment vertical="center"/>
    </xf>
    <xf numFmtId="0" fontId="6" fillId="7" borderId="0" applyNumberFormat="0" applyBorder="0" applyAlignment="0" applyProtection="0">
      <alignment vertical="center"/>
    </xf>
    <xf numFmtId="0" fontId="2" fillId="0" borderId="0">
      <alignment vertical="center"/>
    </xf>
    <xf numFmtId="183" fontId="47" fillId="0" borderId="0" applyFont="0" applyFill="0" applyBorder="0" applyAlignment="0" applyProtection="0">
      <alignment vertical="center"/>
    </xf>
    <xf numFmtId="0" fontId="2" fillId="0" borderId="0">
      <alignment vertical="center"/>
    </xf>
    <xf numFmtId="43" fontId="47" fillId="0" borderId="0" applyFont="0" applyFill="0" applyBorder="0" applyAlignment="0" applyProtection="0">
      <alignment vertical="center"/>
    </xf>
    <xf numFmtId="0" fontId="6" fillId="2" borderId="0" applyNumberFormat="0" applyBorder="0" applyAlignment="0" applyProtection="0">
      <alignment vertical="center"/>
    </xf>
    <xf numFmtId="0" fontId="2" fillId="0" borderId="0">
      <alignment vertical="center"/>
    </xf>
    <xf numFmtId="0" fontId="2" fillId="0" borderId="0">
      <alignment vertical="center"/>
    </xf>
    <xf numFmtId="0" fontId="20" fillId="10" borderId="0" applyNumberFormat="0" applyBorder="0" applyAlignment="0" applyProtection="0">
      <alignment vertical="center"/>
    </xf>
    <xf numFmtId="0" fontId="23" fillId="15"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6" fillId="7" borderId="0" applyNumberFormat="0" applyBorder="0" applyAlignment="0" applyProtection="0">
      <alignment vertical="center"/>
    </xf>
    <xf numFmtId="0" fontId="2" fillId="0" borderId="0">
      <alignment vertical="center"/>
    </xf>
    <xf numFmtId="0" fontId="2" fillId="0" borderId="0">
      <alignment vertical="center"/>
    </xf>
    <xf numFmtId="0" fontId="6" fillId="2" borderId="0" applyNumberFormat="0" applyBorder="0" applyAlignment="0" applyProtection="0">
      <alignment vertical="center"/>
    </xf>
    <xf numFmtId="0" fontId="2" fillId="0" borderId="0">
      <alignment vertical="center"/>
    </xf>
    <xf numFmtId="0" fontId="2" fillId="0" borderId="0">
      <alignment vertical="center"/>
    </xf>
    <xf numFmtId="0" fontId="11" fillId="16" borderId="0" applyNumberFormat="0" applyBorder="0" applyAlignment="0" applyProtection="0">
      <alignment vertical="center"/>
    </xf>
    <xf numFmtId="0" fontId="2" fillId="0" borderId="0">
      <alignment vertical="center"/>
    </xf>
    <xf numFmtId="0" fontId="6" fillId="2"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11" fillId="20" borderId="0" applyNumberFormat="0" applyBorder="0" applyAlignment="0" applyProtection="0">
      <alignment vertical="center"/>
    </xf>
    <xf numFmtId="0" fontId="2" fillId="0" borderId="0">
      <alignment vertical="center"/>
    </xf>
    <xf numFmtId="0" fontId="6" fillId="10" borderId="0" applyNumberFormat="0" applyBorder="0" applyAlignment="0" applyProtection="0">
      <alignment vertical="center"/>
    </xf>
    <xf numFmtId="0" fontId="11" fillId="20" borderId="0" applyNumberFormat="0" applyBorder="0" applyAlignment="0" applyProtection="0">
      <alignment vertical="center"/>
    </xf>
    <xf numFmtId="0" fontId="2" fillId="0" borderId="0">
      <alignment vertical="center"/>
    </xf>
    <xf numFmtId="0" fontId="2" fillId="0" borderId="0">
      <alignment vertical="center"/>
    </xf>
    <xf numFmtId="0" fontId="6" fillId="21" borderId="0" applyNumberFormat="0" applyBorder="0" applyAlignment="0" applyProtection="0">
      <alignment vertical="center"/>
    </xf>
    <xf numFmtId="0" fontId="6" fillId="6" borderId="0" applyNumberFormat="0" applyBorder="0" applyAlignment="0" applyProtection="0">
      <alignment vertical="center"/>
    </xf>
    <xf numFmtId="9" fontId="47" fillId="0" borderId="0" applyFont="0" applyFill="0" applyBorder="0" applyAlignment="0" applyProtection="0">
      <alignment vertical="center"/>
    </xf>
    <xf numFmtId="0" fontId="2" fillId="0" borderId="0">
      <alignment vertical="center"/>
    </xf>
    <xf numFmtId="0" fontId="47" fillId="21" borderId="11" applyNumberFormat="0" applyFont="0" applyAlignment="0" applyProtection="0">
      <alignment vertical="center"/>
    </xf>
    <xf numFmtId="0" fontId="2" fillId="0" borderId="0">
      <alignment vertical="center"/>
    </xf>
    <xf numFmtId="0" fontId="6" fillId="21" borderId="0" applyNumberFormat="0" applyBorder="0" applyAlignment="0" applyProtection="0">
      <alignment vertical="center"/>
    </xf>
    <xf numFmtId="0" fontId="6" fillId="6" borderId="0" applyNumberFormat="0" applyBorder="0" applyAlignment="0" applyProtection="0">
      <alignment vertical="center"/>
    </xf>
    <xf numFmtId="0" fontId="15" fillId="0" borderId="0" applyNumberFormat="0" applyFill="0" applyBorder="0" applyAlignment="0" applyProtection="0">
      <alignment vertical="center"/>
    </xf>
    <xf numFmtId="0" fontId="2" fillId="0" borderId="0">
      <alignment vertical="center"/>
    </xf>
    <xf numFmtId="0" fontId="11" fillId="20" borderId="0" applyNumberFormat="0" applyBorder="0" applyAlignment="0" applyProtection="0">
      <alignment vertical="center"/>
    </xf>
    <xf numFmtId="0" fontId="2" fillId="0" borderId="0">
      <alignment vertical="center"/>
    </xf>
    <xf numFmtId="0" fontId="6" fillId="7" borderId="0" applyNumberFormat="0" applyBorder="0" applyAlignment="0" applyProtection="0">
      <alignment vertical="center"/>
    </xf>
    <xf numFmtId="0" fontId="2" fillId="0" borderId="0">
      <alignment vertical="center"/>
    </xf>
    <xf numFmtId="0" fontId="6" fillId="7" borderId="0" applyNumberFormat="0" applyBorder="0" applyAlignment="0" applyProtection="0">
      <alignment vertical="center"/>
    </xf>
    <xf numFmtId="0" fontId="12" fillId="22" borderId="0" applyNumberFormat="0" applyBorder="0" applyAlignment="0" applyProtection="0">
      <alignment vertical="center"/>
    </xf>
    <xf numFmtId="0" fontId="2" fillId="0" borderId="0">
      <alignment vertical="center"/>
    </xf>
    <xf numFmtId="0" fontId="2" fillId="0" borderId="0">
      <alignment vertical="center"/>
    </xf>
    <xf numFmtId="0" fontId="19" fillId="0" borderId="0" applyNumberFormat="0" applyFill="0" applyBorder="0" applyAlignment="0" applyProtection="0">
      <alignment vertical="center"/>
    </xf>
    <xf numFmtId="0" fontId="23" fillId="15" borderId="0" applyNumberFormat="0" applyBorder="0" applyAlignment="0" applyProtection="0">
      <alignment vertical="center"/>
    </xf>
    <xf numFmtId="0" fontId="2" fillId="0" borderId="0">
      <alignment vertical="center"/>
    </xf>
    <xf numFmtId="0" fontId="23" fillId="15" borderId="0" applyNumberFormat="0" applyBorder="0" applyAlignment="0" applyProtection="0">
      <alignment vertical="center"/>
    </xf>
    <xf numFmtId="0" fontId="2" fillId="0" borderId="0">
      <alignment vertical="center"/>
    </xf>
    <xf numFmtId="0" fontId="2" fillId="0" borderId="0">
      <alignment vertical="center"/>
    </xf>
    <xf numFmtId="0" fontId="11" fillId="20" borderId="0" applyNumberFormat="0" applyBorder="0" applyAlignment="0" applyProtection="0">
      <alignment vertical="center"/>
    </xf>
    <xf numFmtId="0" fontId="6" fillId="13" borderId="0" applyNumberFormat="0" applyBorder="0" applyAlignment="0" applyProtection="0">
      <alignment vertical="center"/>
    </xf>
    <xf numFmtId="0" fontId="2" fillId="0" borderId="0">
      <alignment vertical="center"/>
    </xf>
    <xf numFmtId="0" fontId="23" fillId="15"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alignment vertical="center"/>
    </xf>
    <xf numFmtId="0" fontId="2" fillId="0" borderId="0">
      <alignment vertical="center"/>
    </xf>
    <xf numFmtId="0" fontId="2" fillId="0" borderId="0">
      <alignment vertical="center"/>
    </xf>
    <xf numFmtId="0" fontId="6" fillId="7" borderId="0" applyNumberFormat="0" applyBorder="0" applyAlignment="0" applyProtection="0">
      <alignment vertical="center"/>
    </xf>
    <xf numFmtId="0" fontId="2" fillId="0" borderId="0">
      <alignment vertical="center"/>
    </xf>
    <xf numFmtId="0" fontId="2" fillId="0" borderId="0">
      <alignment vertical="center"/>
    </xf>
    <xf numFmtId="0" fontId="6" fillId="7" borderId="0" applyNumberFormat="0" applyBorder="0" applyAlignment="0" applyProtection="0">
      <alignment vertical="center"/>
    </xf>
    <xf numFmtId="0" fontId="2" fillId="0" borderId="0">
      <alignment vertical="center"/>
    </xf>
    <xf numFmtId="0" fontId="24" fillId="17" borderId="7"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2" fillId="0" borderId="0">
      <alignment vertical="center"/>
    </xf>
    <xf numFmtId="0" fontId="16" fillId="0" borderId="0" applyNumberFormat="0" applyFill="0" applyBorder="0" applyAlignment="0" applyProtection="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6" fillId="7"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3" fillId="15" borderId="0" applyNumberFormat="0" applyBorder="0" applyAlignment="0" applyProtection="0">
      <alignment vertical="center"/>
    </xf>
    <xf numFmtId="0" fontId="2" fillId="0" borderId="0">
      <alignment vertical="center"/>
    </xf>
    <xf numFmtId="0" fontId="2" fillId="0" borderId="0">
      <alignment vertical="center"/>
    </xf>
    <xf numFmtId="0" fontId="15" fillId="0" borderId="0" applyNumberForma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15"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1" fillId="0" borderId="0" applyNumberFormat="0" applyFill="0" applyBorder="0" applyAlignment="0" applyProtection="0">
      <alignment vertical="top"/>
      <protection locked="0"/>
    </xf>
    <xf numFmtId="0" fontId="2" fillId="0" borderId="0">
      <alignment vertical="center"/>
    </xf>
    <xf numFmtId="0" fontId="2" fillId="0" borderId="0">
      <alignment vertical="center"/>
    </xf>
    <xf numFmtId="0" fontId="21" fillId="0" borderId="0" applyNumberFormat="0" applyFill="0" applyBorder="0" applyAlignment="0" applyProtection="0">
      <alignment vertical="top"/>
      <protection locked="0"/>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1" fillId="0" borderId="0" applyNumberFormat="0" applyFill="0" applyBorder="0" applyAlignment="0" applyProtection="0">
      <alignment vertical="top"/>
      <protection locked="0"/>
    </xf>
    <xf numFmtId="0" fontId="2" fillId="0" borderId="0">
      <alignment vertical="center"/>
    </xf>
    <xf numFmtId="0" fontId="2" fillId="0" borderId="0">
      <alignment vertical="center"/>
    </xf>
    <xf numFmtId="0" fontId="2" fillId="0" borderId="0">
      <alignment vertical="center"/>
    </xf>
    <xf numFmtId="0" fontId="6" fillId="15" borderId="0" applyNumberFormat="0" applyBorder="0" applyAlignment="0" applyProtection="0">
      <alignment vertical="center"/>
    </xf>
    <xf numFmtId="0" fontId="14" fillId="0" borderId="3" applyNumberFormat="0" applyFill="0" applyAlignment="0" applyProtection="0">
      <alignment vertical="center"/>
    </xf>
    <xf numFmtId="0" fontId="2" fillId="0" borderId="0">
      <alignment vertical="center"/>
    </xf>
    <xf numFmtId="0" fontId="2" fillId="0" borderId="0">
      <alignment vertical="center"/>
    </xf>
    <xf numFmtId="0" fontId="25" fillId="17" borderId="7" applyNumberFormat="0" applyAlignment="0" applyProtection="0">
      <alignment vertical="center"/>
    </xf>
    <xf numFmtId="0" fontId="2" fillId="0" borderId="0">
      <alignment vertical="center"/>
    </xf>
    <xf numFmtId="0" fontId="6" fillId="6" borderId="0" applyNumberFormat="0" applyBorder="0" applyAlignment="0" applyProtection="0">
      <alignment vertical="center"/>
    </xf>
    <xf numFmtId="0" fontId="6" fillId="15" borderId="0" applyNumberFormat="0" applyBorder="0" applyAlignment="0" applyProtection="0">
      <alignment vertical="center"/>
    </xf>
    <xf numFmtId="0" fontId="2" fillId="0" borderId="0">
      <alignment vertical="center"/>
    </xf>
    <xf numFmtId="0" fontId="6" fillId="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6" fillId="6" borderId="0" applyNumberFormat="0" applyBorder="0" applyAlignment="0" applyProtection="0">
      <alignment vertical="center"/>
    </xf>
    <xf numFmtId="0" fontId="2" fillId="0" borderId="0">
      <alignment vertical="center"/>
    </xf>
    <xf numFmtId="0" fontId="2" fillId="0" borderId="0">
      <alignment vertical="center"/>
    </xf>
    <xf numFmtId="43" fontId="47" fillId="0" borderId="0" applyFont="0" applyFill="0" applyBorder="0" applyAlignment="0" applyProtection="0">
      <alignment vertical="center"/>
    </xf>
    <xf numFmtId="0" fontId="6" fillId="6" borderId="0" applyNumberFormat="0" applyBorder="0" applyAlignment="0" applyProtection="0">
      <alignment vertical="center"/>
    </xf>
    <xf numFmtId="0" fontId="11" fillId="23" borderId="0" applyNumberFormat="0" applyBorder="0" applyAlignment="0" applyProtection="0">
      <alignment vertical="center"/>
    </xf>
    <xf numFmtId="0" fontId="2" fillId="0" borderId="0">
      <alignment vertical="center"/>
    </xf>
    <xf numFmtId="0" fontId="11" fillId="23"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2" fillId="22" borderId="0" applyNumberFormat="0" applyBorder="0" applyAlignment="0" applyProtection="0">
      <alignment vertical="center"/>
    </xf>
    <xf numFmtId="0" fontId="2" fillId="0" borderId="0">
      <alignment vertical="center"/>
    </xf>
    <xf numFmtId="0" fontId="2" fillId="0" borderId="0">
      <alignment vertical="center"/>
    </xf>
    <xf numFmtId="0" fontId="21" fillId="0" borderId="0" applyNumberFormat="0" applyFill="0" applyBorder="0" applyAlignment="0" applyProtection="0">
      <alignment vertical="top"/>
      <protection locked="0"/>
    </xf>
    <xf numFmtId="0" fontId="20" fillId="10" borderId="0" applyNumberFormat="0" applyBorder="0" applyAlignment="0" applyProtection="0">
      <alignment vertical="center"/>
    </xf>
    <xf numFmtId="0" fontId="22" fillId="0" borderId="13" applyNumberFormat="0" applyFill="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7" fillId="6" borderId="5"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7" fillId="6" borderId="5" applyNumberFormat="0" applyAlignment="0" applyProtection="0">
      <alignment vertical="center"/>
    </xf>
    <xf numFmtId="0" fontId="11" fillId="16" borderId="0" applyNumberFormat="0" applyBorder="0" applyAlignment="0" applyProtection="0">
      <alignment vertical="center"/>
    </xf>
    <xf numFmtId="0" fontId="2" fillId="0" borderId="0">
      <alignment vertical="center"/>
    </xf>
    <xf numFmtId="0" fontId="2" fillId="0" borderId="0">
      <alignment vertical="center"/>
    </xf>
    <xf numFmtId="0" fontId="27" fillId="6" borderId="5" applyNumberFormat="0" applyAlignment="0" applyProtection="0">
      <alignment vertical="center"/>
    </xf>
    <xf numFmtId="0" fontId="2" fillId="0" borderId="0">
      <alignment vertical="center"/>
    </xf>
    <xf numFmtId="0" fontId="6" fillId="15"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47" fillId="0" borderId="0" applyFont="0" applyFill="0" applyBorder="0" applyAlignment="0" applyProtection="0">
      <alignment vertical="center"/>
    </xf>
    <xf numFmtId="0" fontId="29" fillId="0" borderId="0" applyNumberFormat="0" applyFill="0" applyBorder="0" applyAlignment="0" applyProtection="0">
      <alignment vertical="center"/>
    </xf>
    <xf numFmtId="0" fontId="2" fillId="0" borderId="0">
      <alignment vertical="center"/>
    </xf>
    <xf numFmtId="0" fontId="2" fillId="0" borderId="0">
      <alignment vertical="center"/>
    </xf>
    <xf numFmtId="0" fontId="29" fillId="0" borderId="0" applyNumberForma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47" fillId="0" borderId="0" applyFont="0" applyFill="0" applyBorder="0" applyAlignment="0" applyProtection="0">
      <alignment vertical="center"/>
    </xf>
    <xf numFmtId="0" fontId="29" fillId="0" borderId="0" applyNumberForma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47" fillId="0" borderId="0" applyFont="0" applyFill="0" applyBorder="0" applyAlignment="0" applyProtection="0">
      <alignment vertical="center"/>
    </xf>
    <xf numFmtId="0" fontId="2" fillId="0" borderId="0">
      <alignment vertical="center"/>
    </xf>
    <xf numFmtId="0" fontId="11" fillId="16" borderId="0" applyNumberFormat="0" applyBorder="0" applyAlignment="0" applyProtection="0">
      <alignment vertical="center"/>
    </xf>
    <xf numFmtId="0" fontId="2" fillId="0" borderId="0">
      <alignment vertical="center"/>
    </xf>
    <xf numFmtId="0" fontId="11" fillId="5" borderId="0" applyNumberFormat="0" applyBorder="0" applyAlignment="0" applyProtection="0">
      <alignment vertical="center"/>
    </xf>
    <xf numFmtId="0" fontId="2" fillId="0" borderId="0">
      <alignment vertical="center"/>
    </xf>
    <xf numFmtId="0" fontId="6" fillId="12" borderId="0" applyNumberFormat="0" applyBorder="0" applyAlignment="0" applyProtection="0">
      <alignment vertical="center"/>
    </xf>
    <xf numFmtId="0" fontId="2" fillId="0" borderId="0">
      <alignment vertical="center"/>
    </xf>
    <xf numFmtId="0" fontId="6" fillId="10" borderId="0" applyNumberFormat="0" applyBorder="0" applyAlignment="0" applyProtection="0">
      <alignment vertical="center"/>
    </xf>
    <xf numFmtId="0" fontId="14" fillId="0" borderId="3" applyNumberFormat="0" applyFill="0" applyAlignment="0" applyProtection="0">
      <alignment vertical="center"/>
    </xf>
    <xf numFmtId="0" fontId="2" fillId="0" borderId="0">
      <alignment vertical="center"/>
    </xf>
    <xf numFmtId="0" fontId="11" fillId="16" borderId="0" applyNumberFormat="0" applyBorder="0" applyAlignment="0" applyProtection="0">
      <alignment vertical="center"/>
    </xf>
    <xf numFmtId="0" fontId="2" fillId="0" borderId="0">
      <alignment vertical="center"/>
    </xf>
    <xf numFmtId="0" fontId="6" fillId="21" borderId="0" applyNumberFormat="0" applyBorder="0" applyAlignment="0" applyProtection="0">
      <alignment vertical="center"/>
    </xf>
    <xf numFmtId="0" fontId="2" fillId="0" borderId="0">
      <alignment vertical="center"/>
    </xf>
    <xf numFmtId="0" fontId="6" fillId="21" borderId="0" applyNumberFormat="0" applyBorder="0" applyAlignment="0" applyProtection="0">
      <alignment vertical="center"/>
    </xf>
    <xf numFmtId="0" fontId="11" fillId="1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9" fillId="0" borderId="10" applyNumberFormat="0" applyFill="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12" fillId="22"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1" fillId="16" borderId="0" applyNumberFormat="0" applyBorder="0" applyAlignment="0" applyProtection="0">
      <alignment vertical="center"/>
    </xf>
    <xf numFmtId="0" fontId="32" fillId="0" borderId="0">
      <alignment vertical="center"/>
    </xf>
    <xf numFmtId="0" fontId="2" fillId="0" borderId="0">
      <alignment vertical="center"/>
    </xf>
    <xf numFmtId="0" fontId="6" fillId="21" borderId="0" applyNumberFormat="0" applyBorder="0" applyAlignment="0" applyProtection="0">
      <alignment vertical="center"/>
    </xf>
    <xf numFmtId="0" fontId="11" fillId="23" borderId="0" applyNumberFormat="0" applyBorder="0" applyAlignment="0" applyProtection="0">
      <alignment vertical="center"/>
    </xf>
    <xf numFmtId="0" fontId="2" fillId="0" borderId="0">
      <alignment vertical="center"/>
    </xf>
    <xf numFmtId="0" fontId="2" fillId="0" borderId="0">
      <alignment vertical="center"/>
    </xf>
    <xf numFmtId="0" fontId="6" fillId="18" borderId="0" applyNumberFormat="0" applyBorder="0" applyAlignment="0" applyProtection="0">
      <alignment vertical="center"/>
    </xf>
    <xf numFmtId="0" fontId="11" fillId="16" borderId="0" applyNumberFormat="0" applyBorder="0" applyAlignment="0" applyProtection="0">
      <alignment vertical="center"/>
    </xf>
    <xf numFmtId="0" fontId="2" fillId="0" borderId="0">
      <alignment vertical="center"/>
    </xf>
    <xf numFmtId="0" fontId="6" fillId="2" borderId="0" applyNumberFormat="0" applyBorder="0" applyAlignment="0" applyProtection="0">
      <alignment vertical="center"/>
    </xf>
    <xf numFmtId="0" fontId="2" fillId="0" borderId="0">
      <alignment vertical="center"/>
    </xf>
    <xf numFmtId="0" fontId="6" fillId="2" borderId="0" applyNumberFormat="0" applyBorder="0" applyAlignment="0" applyProtection="0">
      <alignment vertical="center"/>
    </xf>
    <xf numFmtId="0" fontId="2" fillId="0" borderId="0">
      <alignment vertical="center"/>
    </xf>
    <xf numFmtId="0" fontId="23" fillId="15"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1" fillId="3" borderId="0" applyNumberFormat="0" applyBorder="0" applyAlignment="0" applyProtection="0">
      <alignment vertical="center"/>
    </xf>
    <xf numFmtId="0" fontId="2" fillId="0" borderId="0">
      <alignment vertical="center"/>
    </xf>
    <xf numFmtId="0" fontId="6" fillId="7" borderId="0" applyNumberFormat="0" applyBorder="0" applyAlignment="0" applyProtection="0">
      <alignment vertical="center"/>
    </xf>
    <xf numFmtId="0" fontId="6" fillId="19" borderId="0" applyNumberFormat="0" applyBorder="0" applyAlignment="0" applyProtection="0">
      <alignment vertical="center"/>
    </xf>
    <xf numFmtId="0" fontId="6" fillId="12" borderId="0" applyNumberFormat="0" applyBorder="0" applyAlignment="0" applyProtection="0">
      <alignment vertical="center"/>
    </xf>
    <xf numFmtId="0" fontId="2" fillId="0" borderId="0">
      <alignment vertical="center"/>
    </xf>
    <xf numFmtId="0" fontId="2" fillId="0" borderId="0">
      <alignment vertical="center"/>
    </xf>
    <xf numFmtId="43" fontId="47" fillId="0" borderId="0" applyFont="0" applyFill="0" applyBorder="0" applyAlignment="0" applyProtection="0">
      <alignment vertical="center"/>
    </xf>
    <xf numFmtId="0" fontId="22" fillId="0" borderId="0" applyNumberFormat="0" applyFill="0" applyBorder="0" applyAlignment="0" applyProtection="0">
      <alignment vertical="center"/>
    </xf>
    <xf numFmtId="0" fontId="2" fillId="0" borderId="0">
      <alignment vertical="center"/>
    </xf>
    <xf numFmtId="43" fontId="47" fillId="0" borderId="0" applyFont="0" applyFill="0" applyBorder="0" applyAlignment="0" applyProtection="0">
      <alignment vertical="center"/>
    </xf>
    <xf numFmtId="0" fontId="22" fillId="0" borderId="0" applyNumberFormat="0" applyFill="0" applyBorder="0" applyAlignment="0" applyProtection="0">
      <alignment vertical="center"/>
    </xf>
    <xf numFmtId="0" fontId="2" fillId="0" borderId="0">
      <alignment vertical="center"/>
    </xf>
    <xf numFmtId="43" fontId="47" fillId="0" borderId="0" applyFont="0" applyFill="0" applyBorder="0" applyAlignment="0" applyProtection="0">
      <alignment vertical="center"/>
    </xf>
    <xf numFmtId="0" fontId="22" fillId="0" borderId="0" applyNumberFormat="0" applyFill="0" applyBorder="0" applyAlignment="0" applyProtection="0">
      <alignment vertical="center"/>
    </xf>
    <xf numFmtId="0" fontId="2" fillId="0" borderId="0">
      <alignment vertical="center"/>
    </xf>
    <xf numFmtId="43" fontId="47" fillId="0" borderId="0" applyFont="0" applyFill="0" applyBorder="0" applyAlignment="0" applyProtection="0">
      <alignment vertical="center"/>
    </xf>
    <xf numFmtId="0" fontId="2" fillId="0" borderId="0">
      <alignment vertical="center"/>
    </xf>
    <xf numFmtId="0" fontId="2" fillId="0" borderId="0">
      <alignment vertical="center"/>
    </xf>
    <xf numFmtId="43" fontId="47" fillId="0" borderId="0" applyFont="0" applyFill="0" applyBorder="0" applyAlignment="0" applyProtection="0">
      <alignment vertical="center"/>
    </xf>
    <xf numFmtId="0" fontId="22" fillId="0" borderId="0" applyNumberFormat="0" applyFill="0" applyBorder="0" applyAlignment="0" applyProtection="0">
      <alignment vertical="center"/>
    </xf>
    <xf numFmtId="0" fontId="2" fillId="0" borderId="0">
      <alignment vertical="center"/>
    </xf>
    <xf numFmtId="43" fontId="47" fillId="0" borderId="0" applyFont="0" applyFill="0" applyBorder="0" applyAlignment="0" applyProtection="0">
      <alignment vertical="center"/>
    </xf>
    <xf numFmtId="0" fontId="22" fillId="0" borderId="0" applyNumberFormat="0" applyFill="0" applyBorder="0" applyAlignment="0" applyProtection="0">
      <alignment vertical="center"/>
    </xf>
    <xf numFmtId="0" fontId="2" fillId="0" borderId="0">
      <alignment vertical="center"/>
    </xf>
    <xf numFmtId="43" fontId="47" fillId="0" borderId="0" applyFont="0" applyFill="0" applyBorder="0" applyAlignment="0" applyProtection="0">
      <alignment vertical="center"/>
    </xf>
    <xf numFmtId="0" fontId="22" fillId="0" borderId="0" applyNumberFormat="0" applyFill="0" applyBorder="0" applyAlignment="0" applyProtection="0">
      <alignment vertical="center"/>
    </xf>
    <xf numFmtId="0" fontId="2" fillId="0" borderId="0">
      <alignment vertical="center"/>
    </xf>
    <xf numFmtId="0" fontId="16" fillId="0" borderId="0" applyNumberFormat="0" applyFill="0" applyBorder="0" applyAlignment="0" applyProtection="0">
      <alignment vertical="center"/>
    </xf>
    <xf numFmtId="0" fontId="2" fillId="0" borderId="0">
      <alignment vertical="center"/>
    </xf>
    <xf numFmtId="0" fontId="6" fillId="6" borderId="0" applyNumberFormat="0" applyBorder="0" applyAlignment="0" applyProtection="0">
      <alignment vertical="center"/>
    </xf>
    <xf numFmtId="0" fontId="2" fillId="0" borderId="0">
      <alignment vertical="center"/>
    </xf>
    <xf numFmtId="0" fontId="6" fillId="6" borderId="0" applyNumberFormat="0" applyBorder="0" applyAlignment="0" applyProtection="0">
      <alignment vertical="center"/>
    </xf>
    <xf numFmtId="0" fontId="2" fillId="0" borderId="0">
      <alignment vertical="center"/>
    </xf>
    <xf numFmtId="0" fontId="6" fillId="6" borderId="0" applyNumberFormat="0" applyBorder="0" applyAlignment="0" applyProtection="0">
      <alignment vertical="center"/>
    </xf>
    <xf numFmtId="0" fontId="23" fillId="15" borderId="0" applyNumberFormat="0" applyBorder="0" applyAlignment="0" applyProtection="0">
      <alignment vertical="center"/>
    </xf>
    <xf numFmtId="0" fontId="2" fillId="0" borderId="0">
      <alignment vertical="center"/>
    </xf>
    <xf numFmtId="0" fontId="6" fillId="6" borderId="0" applyNumberFormat="0" applyBorder="0" applyAlignment="0" applyProtection="0">
      <alignment vertical="center"/>
    </xf>
    <xf numFmtId="0" fontId="2" fillId="0" borderId="0">
      <alignment vertical="center"/>
    </xf>
    <xf numFmtId="0" fontId="6" fillId="6" borderId="0" applyNumberFormat="0" applyBorder="0" applyAlignment="0" applyProtection="0">
      <alignment vertical="center"/>
    </xf>
    <xf numFmtId="0" fontId="2" fillId="0" borderId="0">
      <alignment vertical="center"/>
    </xf>
    <xf numFmtId="0" fontId="2" fillId="0" borderId="0">
      <alignment vertical="center"/>
    </xf>
    <xf numFmtId="0" fontId="6" fillId="6" borderId="0" applyNumberFormat="0" applyBorder="0" applyAlignment="0" applyProtection="0">
      <alignment vertical="center"/>
    </xf>
    <xf numFmtId="0" fontId="2" fillId="0" borderId="0">
      <alignment vertical="center"/>
    </xf>
    <xf numFmtId="0" fontId="27" fillId="6" borderId="5" applyNumberFormat="0" applyAlignment="0" applyProtection="0">
      <alignment vertical="center"/>
    </xf>
    <xf numFmtId="0" fontId="11" fillId="3" borderId="0" applyNumberFormat="0" applyBorder="0" applyAlignment="0" applyProtection="0">
      <alignment vertical="center"/>
    </xf>
    <xf numFmtId="0" fontId="2" fillId="0" borderId="0">
      <alignment vertical="center"/>
    </xf>
    <xf numFmtId="0" fontId="27" fillId="6" borderId="5"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11" fillId="5" borderId="0" applyNumberFormat="0" applyBorder="0" applyAlignment="0" applyProtection="0">
      <alignment vertical="center"/>
    </xf>
    <xf numFmtId="0" fontId="2" fillId="0" borderId="0">
      <alignment vertical="center"/>
    </xf>
    <xf numFmtId="0" fontId="6" fillId="10" borderId="0" applyNumberFormat="0" applyBorder="0" applyAlignment="0" applyProtection="0">
      <alignment vertical="center"/>
    </xf>
    <xf numFmtId="0" fontId="12" fillId="22" borderId="0" applyNumberFormat="0" applyBorder="0" applyAlignment="0" applyProtection="0">
      <alignment vertical="center"/>
    </xf>
    <xf numFmtId="0" fontId="2" fillId="0" borderId="0">
      <alignment vertical="center"/>
    </xf>
    <xf numFmtId="0" fontId="2" fillId="0" borderId="0">
      <alignment vertical="center"/>
    </xf>
    <xf numFmtId="0" fontId="6" fillId="10" borderId="0" applyNumberFormat="0" applyBorder="0" applyAlignment="0" applyProtection="0">
      <alignment vertical="center"/>
    </xf>
    <xf numFmtId="0" fontId="33" fillId="0" borderId="9" applyNumberFormat="0" applyFill="0" applyAlignment="0" applyProtection="0">
      <alignment vertical="center"/>
    </xf>
    <xf numFmtId="0" fontId="2" fillId="0" borderId="0">
      <alignment vertical="center"/>
    </xf>
    <xf numFmtId="0" fontId="6" fillId="10" borderId="0" applyNumberFormat="0" applyBorder="0" applyAlignment="0" applyProtection="0">
      <alignment vertical="center"/>
    </xf>
    <xf numFmtId="0" fontId="33" fillId="0" borderId="9" applyNumberFormat="0" applyFill="0" applyAlignment="0" applyProtection="0">
      <alignment vertical="center"/>
    </xf>
    <xf numFmtId="0" fontId="2" fillId="0" borderId="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11" fillId="3" borderId="0" applyNumberFormat="0" applyBorder="0" applyAlignment="0" applyProtection="0">
      <alignment vertical="center"/>
    </xf>
    <xf numFmtId="0" fontId="6" fillId="7" borderId="0" applyNumberFormat="0" applyBorder="0" applyAlignment="0" applyProtection="0">
      <alignment vertical="center"/>
    </xf>
    <xf numFmtId="0" fontId="6" fillId="7" borderId="0" applyNumberFormat="0" applyBorder="0" applyAlignment="0" applyProtection="0">
      <alignment vertical="center"/>
    </xf>
    <xf numFmtId="0" fontId="6" fillId="12" borderId="0" applyNumberFormat="0" applyBorder="0" applyAlignment="0" applyProtection="0">
      <alignment vertical="center"/>
    </xf>
    <xf numFmtId="0" fontId="11" fillId="24" borderId="0" applyNumberFormat="0" applyBorder="0" applyAlignment="0" applyProtection="0">
      <alignment vertical="center"/>
    </xf>
    <xf numFmtId="0" fontId="6" fillId="7" borderId="0" applyNumberFormat="0" applyBorder="0" applyAlignment="0" applyProtection="0">
      <alignment vertical="center"/>
    </xf>
    <xf numFmtId="0" fontId="6" fillId="2" borderId="0" applyNumberFormat="0" applyBorder="0" applyAlignment="0" applyProtection="0">
      <alignment vertical="center"/>
    </xf>
    <xf numFmtId="0" fontId="26" fillId="8" borderId="8" applyNumberFormat="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6" borderId="0" applyNumberFormat="0" applyBorder="0" applyAlignment="0" applyProtection="0">
      <alignment vertical="center"/>
    </xf>
    <xf numFmtId="0" fontId="6" fillId="15" borderId="0" applyNumberFormat="0" applyBorder="0" applyAlignment="0" applyProtection="0">
      <alignment vertical="center"/>
    </xf>
    <xf numFmtId="0" fontId="6" fillId="21" borderId="0" applyNumberFormat="0" applyBorder="0" applyAlignment="0" applyProtection="0">
      <alignment vertical="center"/>
    </xf>
    <xf numFmtId="0" fontId="6" fillId="6" borderId="0" applyNumberFormat="0" applyBorder="0" applyAlignment="0" applyProtection="0">
      <alignment vertical="center"/>
    </xf>
    <xf numFmtId="0" fontId="6" fillId="2" borderId="0" applyNumberFormat="0" applyBorder="0" applyAlignment="0" applyProtection="0">
      <alignment vertical="center"/>
    </xf>
    <xf numFmtId="0" fontId="6" fillId="6" borderId="0" applyNumberFormat="0" applyBorder="0" applyAlignment="0" applyProtection="0">
      <alignment vertical="center"/>
    </xf>
    <xf numFmtId="0" fontId="6" fillId="12" borderId="0" applyNumberFormat="0" applyBorder="0" applyAlignment="0" applyProtection="0">
      <alignment vertical="center"/>
    </xf>
    <xf numFmtId="0" fontId="12" fillId="3"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2"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12" fillId="3"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0" borderId="0" applyNumberFormat="0" applyBorder="0" applyAlignment="0" applyProtection="0">
      <alignment vertical="center"/>
    </xf>
    <xf numFmtId="0" fontId="2" fillId="0" borderId="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0" fillId="0" borderId="6" applyNumberFormat="0" applyFill="0" applyAlignment="0" applyProtection="0">
      <alignment vertical="center"/>
    </xf>
    <xf numFmtId="0" fontId="2" fillId="0" borderId="0">
      <alignment vertical="center"/>
    </xf>
    <xf numFmtId="0" fontId="6" fillId="21" borderId="0" applyNumberFormat="0" applyBorder="0" applyAlignment="0" applyProtection="0">
      <alignment vertical="center"/>
    </xf>
    <xf numFmtId="0" fontId="10" fillId="0" borderId="6" applyNumberFormat="0" applyFill="0" applyAlignment="0" applyProtection="0">
      <alignment vertical="center"/>
    </xf>
    <xf numFmtId="0" fontId="6" fillId="21" borderId="0" applyNumberFormat="0" applyBorder="0" applyAlignment="0" applyProtection="0">
      <alignment vertical="center"/>
    </xf>
    <xf numFmtId="0" fontId="10" fillId="0" borderId="4" applyNumberFormat="0" applyFill="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12" fillId="3" borderId="0" applyNumberFormat="0" applyBorder="0" applyAlignment="0" applyProtection="0">
      <alignment vertical="center"/>
    </xf>
    <xf numFmtId="0" fontId="2" fillId="0" borderId="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8" borderId="0" applyNumberFormat="0" applyBorder="0" applyAlignment="0" applyProtection="0">
      <alignment vertical="center"/>
    </xf>
    <xf numFmtId="0" fontId="2" fillId="0" borderId="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2" fillId="0" borderId="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16" fillId="0" borderId="0" applyNumberFormat="0" applyFill="0" applyBorder="0" applyAlignment="0" applyProtection="0">
      <alignment vertical="center"/>
    </xf>
    <xf numFmtId="0" fontId="6" fillId="18" borderId="0" applyNumberFormat="0" applyBorder="0" applyAlignment="0" applyProtection="0">
      <alignment vertical="center"/>
    </xf>
    <xf numFmtId="0" fontId="16" fillId="0" borderId="0" applyNumberFormat="0" applyFill="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2"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6" borderId="0" applyNumberFormat="0" applyBorder="0" applyAlignment="0" applyProtection="0">
      <alignment vertical="center"/>
    </xf>
    <xf numFmtId="0" fontId="6" fillId="18" borderId="0" applyNumberFormat="0" applyBorder="0" applyAlignment="0" applyProtection="0">
      <alignment vertical="center"/>
    </xf>
    <xf numFmtId="1" fontId="8" fillId="0" borderId="1">
      <alignment vertical="center"/>
      <protection locked="0"/>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16" fillId="0" borderId="0" applyNumberFormat="0" applyFill="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11" fillId="23"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37" fontId="34" fillId="0" borderId="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35" fillId="19"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35" fillId="19"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6" borderId="0" applyNumberFormat="0" applyBorder="0" applyAlignment="0" applyProtection="0">
      <alignment vertical="center"/>
    </xf>
    <xf numFmtId="0" fontId="6" fillId="24" borderId="0" applyNumberFormat="0" applyBorder="0" applyAlignment="0" applyProtection="0">
      <alignment vertical="center"/>
    </xf>
    <xf numFmtId="0" fontId="6" fillId="6"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183" fontId="47" fillId="0" borderId="0" applyFont="0" applyFill="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10" fillId="0" borderId="4" applyNumberFormat="0" applyFill="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183" fontId="47" fillId="0" borderId="0" applyFont="0" applyFill="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2" fillId="0" borderId="0">
      <alignment vertical="center"/>
    </xf>
    <xf numFmtId="0" fontId="6" fillId="13" borderId="0" applyNumberFormat="0" applyBorder="0" applyAlignment="0" applyProtection="0">
      <alignment vertical="center"/>
    </xf>
    <xf numFmtId="0" fontId="47" fillId="21" borderId="11" applyNumberFormat="0" applyFont="0" applyAlignment="0" applyProtection="0">
      <alignment vertical="center"/>
    </xf>
    <xf numFmtId="0" fontId="2" fillId="0" borderId="0">
      <alignment vertical="center"/>
    </xf>
    <xf numFmtId="0" fontId="6" fillId="13" borderId="0" applyNumberFormat="0" applyBorder="0" applyAlignment="0" applyProtection="0">
      <alignment vertical="center"/>
    </xf>
    <xf numFmtId="0" fontId="2" fillId="0" borderId="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2" fillId="0" borderId="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2" fillId="0" borderId="0">
      <alignment vertical="center"/>
    </xf>
    <xf numFmtId="0" fontId="6" fillId="13" borderId="0" applyNumberFormat="0" applyBorder="0" applyAlignment="0" applyProtection="0">
      <alignment vertical="center"/>
    </xf>
    <xf numFmtId="0" fontId="2" fillId="0" borderId="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2" fillId="0" borderId="0">
      <alignment vertical="center"/>
    </xf>
    <xf numFmtId="0" fontId="2" fillId="0" borderId="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2" fillId="0" borderId="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183" fontId="47" fillId="0" borderId="0" applyFont="0" applyFill="0" applyBorder="0" applyAlignment="0" applyProtection="0">
      <alignment vertical="center"/>
    </xf>
    <xf numFmtId="0" fontId="6" fillId="11" borderId="0" applyNumberFormat="0" applyBorder="0" applyAlignment="0" applyProtection="0">
      <alignment vertical="center"/>
    </xf>
    <xf numFmtId="0" fontId="2" fillId="0" borderId="0">
      <alignment vertical="center"/>
    </xf>
    <xf numFmtId="0" fontId="6" fillId="11" borderId="0" applyNumberFormat="0" applyBorder="0" applyAlignment="0" applyProtection="0">
      <alignment vertical="center"/>
    </xf>
    <xf numFmtId="0" fontId="2" fillId="0" borderId="0">
      <alignment vertical="center"/>
    </xf>
    <xf numFmtId="0" fontId="6" fillId="11" borderId="0" applyNumberFormat="0" applyBorder="0" applyAlignment="0" applyProtection="0">
      <alignment vertical="center"/>
    </xf>
    <xf numFmtId="0" fontId="30" fillId="0" borderId="12" applyNumberFormat="0" applyFill="0" applyAlignment="0" applyProtection="0">
      <alignment vertical="center"/>
    </xf>
    <xf numFmtId="0" fontId="6" fillId="11" borderId="0" applyNumberFormat="0" applyBorder="0" applyAlignment="0" applyProtection="0">
      <alignment vertical="center"/>
    </xf>
    <xf numFmtId="183" fontId="47" fillId="0" borderId="0" applyFont="0" applyFill="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19" fillId="0" borderId="0" applyNumberFormat="0" applyFill="0" applyBorder="0" applyAlignment="0" applyProtection="0">
      <alignment vertical="center"/>
    </xf>
    <xf numFmtId="0" fontId="30" fillId="0" borderId="12" applyNumberFormat="0" applyFill="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2" fillId="0" borderId="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2" fillId="0" borderId="0">
      <alignment vertical="center"/>
    </xf>
    <xf numFmtId="0" fontId="6" fillId="11" borderId="0" applyNumberFormat="0" applyBorder="0" applyAlignment="0" applyProtection="0">
      <alignment vertical="center"/>
    </xf>
    <xf numFmtId="0" fontId="6" fillId="11" borderId="0" applyNumberFormat="0" applyBorder="0" applyAlignment="0" applyProtection="0">
      <alignment vertical="center"/>
    </xf>
    <xf numFmtId="0" fontId="2" fillId="0" borderId="0">
      <alignment vertical="center"/>
    </xf>
    <xf numFmtId="0" fontId="6" fillId="24" borderId="0" applyNumberFormat="0" applyBorder="0" applyAlignment="0" applyProtection="0">
      <alignment vertical="center"/>
    </xf>
    <xf numFmtId="0" fontId="6" fillId="24" borderId="0" applyNumberFormat="0" applyBorder="0" applyAlignment="0" applyProtection="0">
      <alignment vertical="center"/>
    </xf>
    <xf numFmtId="0" fontId="6" fillId="24" borderId="0" applyNumberFormat="0" applyBorder="0" applyAlignment="0" applyProtection="0">
      <alignment vertical="center"/>
    </xf>
    <xf numFmtId="0" fontId="6" fillId="24" borderId="0" applyNumberFormat="0" applyBorder="0" applyAlignment="0" applyProtection="0">
      <alignment vertical="center"/>
    </xf>
    <xf numFmtId="0" fontId="6" fillId="24" borderId="0" applyNumberFormat="0" applyBorder="0" applyAlignment="0" applyProtection="0">
      <alignment vertical="center"/>
    </xf>
    <xf numFmtId="0" fontId="6" fillId="24" borderId="0" applyNumberFormat="0" applyBorder="0" applyAlignment="0" applyProtection="0">
      <alignment vertical="center"/>
    </xf>
    <xf numFmtId="0" fontId="28" fillId="0" borderId="9" applyNumberFormat="0" applyFill="0" applyAlignment="0" applyProtection="0">
      <alignment vertical="center"/>
    </xf>
    <xf numFmtId="0" fontId="6" fillId="24"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24" borderId="0" applyNumberFormat="0" applyBorder="0" applyAlignment="0" applyProtection="0">
      <alignment vertical="center"/>
    </xf>
    <xf numFmtId="0" fontId="2" fillId="0" borderId="0">
      <alignment vertical="center"/>
    </xf>
    <xf numFmtId="0" fontId="2" fillId="0" borderId="0">
      <alignment vertical="center"/>
    </xf>
    <xf numFmtId="0" fontId="6" fillId="24" borderId="0" applyNumberFormat="0" applyBorder="0" applyAlignment="0" applyProtection="0">
      <alignment vertical="center"/>
    </xf>
    <xf numFmtId="0" fontId="2" fillId="0" borderId="0">
      <alignment vertical="center"/>
    </xf>
    <xf numFmtId="0" fontId="2" fillId="0" borderId="0">
      <alignment vertical="center"/>
    </xf>
    <xf numFmtId="0" fontId="6" fillId="24" borderId="0" applyNumberFormat="0" applyBorder="0" applyAlignment="0" applyProtection="0">
      <alignment vertical="center"/>
    </xf>
    <xf numFmtId="0" fontId="6" fillId="24" borderId="0" applyNumberFormat="0" applyBorder="0" applyAlignment="0" applyProtection="0">
      <alignment vertical="center"/>
    </xf>
    <xf numFmtId="0" fontId="28" fillId="0" borderId="9" applyNumberFormat="0" applyFill="0" applyAlignment="0" applyProtection="0">
      <alignment vertical="center"/>
    </xf>
    <xf numFmtId="0" fontId="6" fillId="24" borderId="0" applyNumberFormat="0" applyBorder="0" applyAlignment="0" applyProtection="0">
      <alignment vertical="center"/>
    </xf>
    <xf numFmtId="0" fontId="2" fillId="0" borderId="0">
      <alignment vertical="center"/>
    </xf>
    <xf numFmtId="0" fontId="2" fillId="0" borderId="0">
      <alignment vertical="center"/>
    </xf>
    <xf numFmtId="0" fontId="6" fillId="24" borderId="0" applyNumberFormat="0" applyBorder="0" applyAlignment="0" applyProtection="0">
      <alignment vertical="center"/>
    </xf>
    <xf numFmtId="0" fontId="2" fillId="0" borderId="0">
      <alignment vertical="center"/>
    </xf>
    <xf numFmtId="0" fontId="2" fillId="0" borderId="0">
      <alignment vertical="center"/>
    </xf>
    <xf numFmtId="0" fontId="6" fillId="24" borderId="0" applyNumberFormat="0" applyBorder="0" applyAlignment="0" applyProtection="0">
      <alignment vertical="center"/>
    </xf>
    <xf numFmtId="0" fontId="6" fillId="24" borderId="0" applyNumberFormat="0" applyBorder="0" applyAlignment="0" applyProtection="0">
      <alignment vertical="center"/>
    </xf>
    <xf numFmtId="0" fontId="6" fillId="24" borderId="0" applyNumberFormat="0" applyBorder="0" applyAlignment="0" applyProtection="0">
      <alignment vertical="center"/>
    </xf>
    <xf numFmtId="0" fontId="6" fillId="24" borderId="0" applyNumberFormat="0" applyBorder="0" applyAlignment="0" applyProtection="0">
      <alignment vertical="center"/>
    </xf>
    <xf numFmtId="0" fontId="6" fillId="24" borderId="0" applyNumberFormat="0" applyBorder="0" applyAlignment="0" applyProtection="0">
      <alignment vertical="center"/>
    </xf>
    <xf numFmtId="0" fontId="6" fillId="24" borderId="0" applyNumberFormat="0" applyBorder="0" applyAlignment="0" applyProtection="0">
      <alignment vertical="center"/>
    </xf>
    <xf numFmtId="0" fontId="6" fillId="24" borderId="0" applyNumberFormat="0" applyBorder="0" applyAlignment="0" applyProtection="0">
      <alignment vertical="center"/>
    </xf>
    <xf numFmtId="0" fontId="6" fillId="24"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22" fillId="0" borderId="13" applyNumberFormat="0" applyFill="0" applyAlignment="0" applyProtection="0">
      <alignment vertical="center"/>
    </xf>
    <xf numFmtId="0" fontId="6" fillId="18" borderId="0" applyNumberFormat="0" applyBorder="0" applyAlignment="0" applyProtection="0">
      <alignment vertical="center"/>
    </xf>
    <xf numFmtId="0" fontId="6" fillId="8" borderId="0" applyNumberFormat="0" applyBorder="0" applyAlignment="0" applyProtection="0">
      <alignment vertical="center"/>
    </xf>
    <xf numFmtId="0" fontId="11" fillId="4" borderId="0" applyNumberFormat="0" applyBorder="0" applyAlignment="0" applyProtection="0">
      <alignment vertical="center"/>
    </xf>
    <xf numFmtId="0" fontId="2" fillId="0" borderId="0">
      <alignment vertical="center"/>
    </xf>
    <xf numFmtId="0" fontId="6" fillId="8" borderId="0" applyNumberFormat="0" applyBorder="0" applyAlignment="0" applyProtection="0">
      <alignment vertical="center"/>
    </xf>
    <xf numFmtId="0" fontId="11" fillId="4" borderId="0" applyNumberFormat="0" applyBorder="0" applyAlignment="0" applyProtection="0">
      <alignment vertical="center"/>
    </xf>
    <xf numFmtId="0" fontId="2" fillId="0" borderId="0">
      <alignment vertical="center"/>
    </xf>
    <xf numFmtId="0" fontId="6" fillId="8" borderId="0" applyNumberFormat="0" applyBorder="0" applyAlignment="0" applyProtection="0">
      <alignment vertical="center"/>
    </xf>
    <xf numFmtId="0" fontId="11" fillId="3" borderId="0" applyNumberFormat="0" applyBorder="0" applyAlignment="0" applyProtection="0">
      <alignment vertical="center"/>
    </xf>
    <xf numFmtId="0" fontId="2" fillId="0" borderId="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2" fillId="0" borderId="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22" fillId="0" borderId="13" applyNumberFormat="0" applyFill="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2" fillId="0" borderId="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8" borderId="0" applyNumberFormat="0" applyBorder="0" applyAlignment="0" applyProtection="0">
      <alignment vertical="center"/>
    </xf>
    <xf numFmtId="0" fontId="6" fillId="13" borderId="0" applyNumberFormat="0" applyBorder="0" applyAlignment="0" applyProtection="0">
      <alignment vertical="center"/>
    </xf>
    <xf numFmtId="0" fontId="20" fillId="10" borderId="0" applyNumberFormat="0" applyBorder="0" applyAlignment="0" applyProtection="0">
      <alignment vertical="center"/>
    </xf>
    <xf numFmtId="0" fontId="6" fillId="13" borderId="0" applyNumberFormat="0" applyBorder="0" applyAlignment="0" applyProtection="0">
      <alignment vertical="center"/>
    </xf>
    <xf numFmtId="0" fontId="20" fillId="10" borderId="0" applyNumberFormat="0" applyBorder="0" applyAlignment="0" applyProtection="0">
      <alignment vertical="center"/>
    </xf>
    <xf numFmtId="0" fontId="6" fillId="13" borderId="0" applyNumberFormat="0" applyBorder="0" applyAlignment="0" applyProtection="0">
      <alignment vertical="center"/>
    </xf>
    <xf numFmtId="0" fontId="11" fillId="20" borderId="0" applyNumberFormat="0" applyBorder="0" applyAlignment="0" applyProtection="0">
      <alignment vertical="center"/>
    </xf>
    <xf numFmtId="0" fontId="6" fillId="13" borderId="0" applyNumberFormat="0" applyBorder="0" applyAlignment="0" applyProtection="0">
      <alignment vertical="center"/>
    </xf>
    <xf numFmtId="0" fontId="11" fillId="20" borderId="0" applyNumberFormat="0" applyBorder="0" applyAlignment="0" applyProtection="0">
      <alignment vertical="center"/>
    </xf>
    <xf numFmtId="0" fontId="22" fillId="0" borderId="0" applyNumberFormat="0" applyFill="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11" fillId="20" borderId="0" applyNumberFormat="0" applyBorder="0" applyAlignment="0" applyProtection="0">
      <alignment vertical="center"/>
    </xf>
    <xf numFmtId="0" fontId="2" fillId="0" borderId="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20" fillId="10"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11" fillId="16" borderId="0" applyNumberFormat="0" applyBorder="0" applyAlignment="0" applyProtection="0">
      <alignment vertical="center"/>
    </xf>
    <xf numFmtId="0" fontId="6" fillId="13" borderId="0" applyNumberFormat="0" applyBorder="0" applyAlignment="0" applyProtection="0">
      <alignment vertical="center"/>
    </xf>
    <xf numFmtId="0" fontId="11" fillId="16" borderId="0" applyNumberFormat="0" applyBorder="0" applyAlignment="0" applyProtection="0">
      <alignment vertical="center"/>
    </xf>
    <xf numFmtId="0" fontId="22" fillId="0" borderId="0" applyNumberFormat="0" applyFill="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11" fillId="16"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11" fillId="5"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11" fillId="25"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47" fillId="21" borderId="11" applyNumberFormat="0" applyFont="0" applyAlignment="0" applyProtection="0">
      <alignment vertical="center"/>
    </xf>
    <xf numFmtId="0" fontId="11" fillId="11" borderId="0" applyNumberFormat="0" applyBorder="0" applyAlignment="0" applyProtection="0">
      <alignment vertical="center"/>
    </xf>
    <xf numFmtId="0" fontId="6" fillId="13" borderId="0" applyNumberFormat="0" applyBorder="0" applyAlignment="0" applyProtection="0">
      <alignment vertical="center"/>
    </xf>
    <xf numFmtId="0" fontId="47" fillId="21" borderId="11" applyNumberFormat="0" applyFont="0" applyAlignment="0" applyProtection="0">
      <alignment vertical="center"/>
    </xf>
    <xf numFmtId="0" fontId="11" fillId="11" borderId="0" applyNumberFormat="0" applyBorder="0" applyAlignment="0" applyProtection="0">
      <alignment vertical="center"/>
    </xf>
    <xf numFmtId="0" fontId="6" fillId="13" borderId="0" applyNumberFormat="0" applyBorder="0" applyAlignment="0" applyProtection="0">
      <alignment vertical="center"/>
    </xf>
    <xf numFmtId="0" fontId="47" fillId="21" borderId="11" applyNumberFormat="0" applyFont="0" applyAlignment="0" applyProtection="0">
      <alignment vertical="center"/>
    </xf>
    <xf numFmtId="0" fontId="11" fillId="11" borderId="0" applyNumberFormat="0" applyBorder="0" applyAlignment="0" applyProtection="0">
      <alignment vertical="center"/>
    </xf>
    <xf numFmtId="0" fontId="6" fillId="13" borderId="0" applyNumberFormat="0" applyBorder="0" applyAlignment="0" applyProtection="0">
      <alignment vertical="center"/>
    </xf>
    <xf numFmtId="0" fontId="6" fillId="9" borderId="0" applyNumberFormat="0" applyBorder="0" applyAlignment="0" applyProtection="0">
      <alignment vertical="center"/>
    </xf>
    <xf numFmtId="0" fontId="20" fillId="10" borderId="0" applyNumberFormat="0" applyBorder="0" applyAlignment="0" applyProtection="0">
      <alignment vertical="center"/>
    </xf>
    <xf numFmtId="0" fontId="6" fillId="9" borderId="0" applyNumberFormat="0" applyBorder="0" applyAlignment="0" applyProtection="0">
      <alignment vertical="center"/>
    </xf>
    <xf numFmtId="0" fontId="20" fillId="10" borderId="0" applyNumberFormat="0" applyBorder="0" applyAlignment="0" applyProtection="0">
      <alignment vertical="center"/>
    </xf>
    <xf numFmtId="0" fontId="6" fillId="9" borderId="0" applyNumberFormat="0" applyBorder="0" applyAlignment="0" applyProtection="0">
      <alignment vertical="center"/>
    </xf>
    <xf numFmtId="0" fontId="2" fillId="0" borderId="0">
      <alignment vertical="center"/>
    </xf>
    <xf numFmtId="0" fontId="2" fillId="0" borderId="0">
      <alignment vertical="center"/>
    </xf>
    <xf numFmtId="0" fontId="6" fillId="9" borderId="0" applyNumberFormat="0" applyBorder="0" applyAlignment="0" applyProtection="0">
      <alignment vertical="center"/>
    </xf>
    <xf numFmtId="0" fontId="2" fillId="0" borderId="0">
      <alignment vertical="center"/>
    </xf>
    <xf numFmtId="0" fontId="6" fillId="9" borderId="0" applyNumberFormat="0" applyBorder="0" applyAlignment="0" applyProtection="0">
      <alignment vertical="center"/>
    </xf>
    <xf numFmtId="0" fontId="2" fillId="0" borderId="0">
      <alignment vertical="center"/>
    </xf>
    <xf numFmtId="0" fontId="16" fillId="0" borderId="0" applyNumberFormat="0" applyFill="0" applyBorder="0" applyAlignment="0" applyProtection="0">
      <alignment vertical="center"/>
    </xf>
    <xf numFmtId="0" fontId="6" fillId="9" borderId="0" applyNumberFormat="0" applyBorder="0" applyAlignment="0" applyProtection="0">
      <alignment vertical="center"/>
    </xf>
    <xf numFmtId="0" fontId="6" fillId="6" borderId="0" applyNumberFormat="0" applyBorder="0" applyAlignment="0" applyProtection="0">
      <alignment vertical="center"/>
    </xf>
    <xf numFmtId="0" fontId="2" fillId="0" borderId="0">
      <alignment vertical="center"/>
    </xf>
    <xf numFmtId="0" fontId="6" fillId="6" borderId="0" applyNumberFormat="0" applyBorder="0" applyAlignment="0" applyProtection="0">
      <alignment vertical="center"/>
    </xf>
    <xf numFmtId="0" fontId="2" fillId="0" borderId="0">
      <alignment vertical="center"/>
    </xf>
    <xf numFmtId="0" fontId="6" fillId="6" borderId="0" applyNumberFormat="0" applyBorder="0" applyAlignment="0" applyProtection="0">
      <alignment vertical="center"/>
    </xf>
    <xf numFmtId="0" fontId="2" fillId="0" borderId="0">
      <alignment vertical="center"/>
    </xf>
    <xf numFmtId="0" fontId="6" fillId="6" borderId="0" applyNumberFormat="0" applyBorder="0" applyAlignment="0" applyProtection="0">
      <alignment vertical="center"/>
    </xf>
    <xf numFmtId="183" fontId="47" fillId="0" borderId="0" applyFont="0" applyFill="0" applyBorder="0" applyAlignment="0" applyProtection="0">
      <alignment vertical="center"/>
    </xf>
    <xf numFmtId="0" fontId="6" fillId="6" borderId="0" applyNumberFormat="0" applyBorder="0" applyAlignment="0" applyProtection="0">
      <alignment vertical="center"/>
    </xf>
    <xf numFmtId="0" fontId="2" fillId="0" borderId="0">
      <alignment vertical="center"/>
    </xf>
    <xf numFmtId="0" fontId="6" fillId="6" borderId="0" applyNumberFormat="0" applyBorder="0" applyAlignment="0" applyProtection="0">
      <alignment vertical="center"/>
    </xf>
    <xf numFmtId="183" fontId="47" fillId="0" borderId="0" applyFont="0" applyFill="0" applyBorder="0" applyAlignment="0" applyProtection="0">
      <alignment vertical="center"/>
    </xf>
    <xf numFmtId="0" fontId="6" fillId="6" borderId="0" applyNumberFormat="0" applyBorder="0" applyAlignment="0" applyProtection="0">
      <alignment vertical="center"/>
    </xf>
    <xf numFmtId="0" fontId="20" fillId="10"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0" borderId="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1" fontId="8" fillId="0" borderId="1">
      <alignment vertical="center"/>
      <protection locked="0"/>
    </xf>
    <xf numFmtId="0" fontId="6" fillId="9" borderId="0" applyNumberFormat="0" applyBorder="0" applyAlignment="0" applyProtection="0">
      <alignment vertical="center"/>
    </xf>
    <xf numFmtId="0" fontId="2" fillId="0" borderId="0">
      <alignment vertical="center"/>
    </xf>
    <xf numFmtId="0" fontId="6" fillId="9" borderId="0" applyNumberFormat="0" applyBorder="0" applyAlignment="0" applyProtection="0">
      <alignment vertical="center"/>
    </xf>
    <xf numFmtId="183" fontId="47" fillId="0" borderId="0" applyFont="0" applyFill="0" applyBorder="0" applyAlignment="0" applyProtection="0">
      <alignment vertical="center"/>
    </xf>
    <xf numFmtId="0" fontId="6" fillId="9" borderId="0" applyNumberFormat="0" applyBorder="0" applyAlignment="0" applyProtection="0">
      <alignment vertical="center"/>
    </xf>
    <xf numFmtId="0" fontId="11" fillId="16" borderId="0" applyNumberFormat="0" applyBorder="0" applyAlignment="0" applyProtection="0">
      <alignment vertical="center"/>
    </xf>
    <xf numFmtId="0" fontId="6" fillId="9" borderId="0" applyNumberFormat="0" applyBorder="0" applyAlignment="0" applyProtection="0">
      <alignment vertical="center"/>
    </xf>
    <xf numFmtId="0" fontId="11" fillId="16" borderId="0" applyNumberFormat="0" applyBorder="0" applyAlignment="0" applyProtection="0">
      <alignment vertical="center"/>
    </xf>
    <xf numFmtId="0" fontId="6" fillId="9" borderId="0" applyNumberFormat="0" applyBorder="0" applyAlignment="0" applyProtection="0">
      <alignment vertical="center"/>
    </xf>
    <xf numFmtId="0" fontId="11" fillId="16" borderId="0" applyNumberFormat="0" applyBorder="0" applyAlignment="0" applyProtection="0">
      <alignment vertical="center"/>
    </xf>
    <xf numFmtId="0" fontId="6" fillId="9" borderId="0" applyNumberFormat="0" applyBorder="0" applyAlignment="0" applyProtection="0">
      <alignment vertical="center"/>
    </xf>
    <xf numFmtId="0" fontId="11" fillId="16" borderId="0" applyNumberFormat="0" applyBorder="0" applyAlignment="0" applyProtection="0">
      <alignment vertical="center"/>
    </xf>
    <xf numFmtId="0" fontId="6" fillId="9" borderId="0" applyNumberFormat="0" applyBorder="0" applyAlignment="0" applyProtection="0">
      <alignment vertical="center"/>
    </xf>
    <xf numFmtId="0" fontId="12" fillId="8" borderId="0" applyNumberFormat="0" applyBorder="0" applyAlignment="0" applyProtection="0">
      <alignment vertical="center"/>
    </xf>
    <xf numFmtId="0" fontId="6" fillId="9" borderId="0" applyNumberFormat="0" applyBorder="0" applyAlignment="0" applyProtection="0">
      <alignment vertical="center"/>
    </xf>
    <xf numFmtId="0" fontId="12" fillId="8" borderId="0" applyNumberFormat="0" applyBorder="0" applyAlignment="0" applyProtection="0">
      <alignment vertical="center"/>
    </xf>
    <xf numFmtId="0" fontId="6" fillId="9" borderId="0" applyNumberFormat="0" applyBorder="0" applyAlignment="0" applyProtection="0">
      <alignment vertical="center"/>
    </xf>
    <xf numFmtId="0" fontId="12" fillId="8" borderId="0" applyNumberFormat="0" applyBorder="0" applyAlignment="0" applyProtection="0">
      <alignment vertical="center"/>
    </xf>
    <xf numFmtId="0" fontId="6" fillId="9" borderId="0" applyNumberFormat="0" applyBorder="0" applyAlignment="0" applyProtection="0">
      <alignment vertical="center"/>
    </xf>
    <xf numFmtId="0" fontId="12" fillId="8" borderId="0" applyNumberFormat="0" applyBorder="0" applyAlignment="0" applyProtection="0">
      <alignment vertical="center"/>
    </xf>
    <xf numFmtId="0" fontId="6" fillId="9" borderId="0" applyNumberFormat="0" applyBorder="0" applyAlignment="0" applyProtection="0">
      <alignment vertical="center"/>
    </xf>
    <xf numFmtId="0" fontId="47" fillId="21" borderId="11" applyNumberFormat="0" applyFont="0" applyAlignment="0" applyProtection="0">
      <alignment vertical="center"/>
    </xf>
    <xf numFmtId="0" fontId="12" fillId="8" borderId="0" applyNumberFormat="0" applyBorder="0" applyAlignment="0" applyProtection="0">
      <alignment vertical="center"/>
    </xf>
    <xf numFmtId="0" fontId="11" fillId="11" borderId="0" applyNumberFormat="0" applyBorder="0" applyAlignment="0" applyProtection="0">
      <alignment vertical="center"/>
    </xf>
    <xf numFmtId="0" fontId="6" fillId="6" borderId="0" applyNumberFormat="0" applyBorder="0" applyAlignment="0" applyProtection="0">
      <alignment vertical="center"/>
    </xf>
    <xf numFmtId="0" fontId="47" fillId="21" borderId="11" applyNumberFormat="0" applyFont="0" applyAlignment="0" applyProtection="0">
      <alignment vertical="center"/>
    </xf>
    <xf numFmtId="0" fontId="12" fillId="8" borderId="0" applyNumberFormat="0" applyBorder="0" applyAlignment="0" applyProtection="0">
      <alignment vertical="center"/>
    </xf>
    <xf numFmtId="0" fontId="6" fillId="6" borderId="0" applyNumberFormat="0" applyBorder="0" applyAlignment="0" applyProtection="0">
      <alignment vertical="center"/>
    </xf>
    <xf numFmtId="0" fontId="47" fillId="21" borderId="11" applyNumberFormat="0" applyFont="0" applyAlignment="0" applyProtection="0">
      <alignment vertical="center"/>
    </xf>
    <xf numFmtId="0" fontId="12" fillId="8" borderId="0" applyNumberFormat="0" applyBorder="0" applyAlignment="0" applyProtection="0">
      <alignment vertical="center"/>
    </xf>
    <xf numFmtId="0" fontId="6" fillId="6"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27" fillId="6" borderId="5" applyNumberFormat="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2" fillId="0" borderId="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2" fillId="0" borderId="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2" fillId="0" borderId="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2" fillId="0" borderId="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22" fillId="0" borderId="13" applyNumberFormat="0" applyFill="0" applyAlignment="0" applyProtection="0">
      <alignment vertical="center"/>
    </xf>
    <xf numFmtId="0" fontId="12" fillId="5"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23" fillId="15"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27" fillId="6" borderId="5" applyNumberFormat="0" applyAlignment="0" applyProtection="0">
      <alignment vertical="center"/>
    </xf>
    <xf numFmtId="0" fontId="12" fillId="11" borderId="0" applyNumberFormat="0" applyBorder="0" applyAlignment="0" applyProtection="0">
      <alignment vertical="center"/>
    </xf>
    <xf numFmtId="0" fontId="12" fillId="19" borderId="0" applyNumberFormat="0" applyBorder="0" applyAlignment="0" applyProtection="0">
      <alignment vertical="center"/>
    </xf>
    <xf numFmtId="0" fontId="12" fillId="11" borderId="0" applyNumberFormat="0" applyBorder="0" applyAlignment="0" applyProtection="0">
      <alignment vertical="center"/>
    </xf>
    <xf numFmtId="0" fontId="12" fillId="19" borderId="0" applyNumberFormat="0" applyBorder="0" applyAlignment="0" applyProtection="0">
      <alignment vertical="center"/>
    </xf>
    <xf numFmtId="0" fontId="12" fillId="11" borderId="0" applyNumberFormat="0" applyBorder="0" applyAlignment="0" applyProtection="0">
      <alignment vertical="center"/>
    </xf>
    <xf numFmtId="0" fontId="12" fillId="19" borderId="0" applyNumberFormat="0" applyBorder="0" applyAlignment="0" applyProtection="0">
      <alignment vertical="center"/>
    </xf>
    <xf numFmtId="0" fontId="12" fillId="11" borderId="0" applyNumberFormat="0" applyBorder="0" applyAlignment="0" applyProtection="0">
      <alignment vertical="center"/>
    </xf>
    <xf numFmtId="0" fontId="27" fillId="6" borderId="5" applyNumberFormat="0" applyAlignment="0" applyProtection="0">
      <alignment vertical="center"/>
    </xf>
    <xf numFmtId="0" fontId="12" fillId="11" borderId="0" applyNumberFormat="0" applyBorder="0" applyAlignment="0" applyProtection="0">
      <alignment vertical="center"/>
    </xf>
    <xf numFmtId="0" fontId="11" fillId="24"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47" fillId="21" borderId="11" applyNumberFormat="0" applyFont="0" applyAlignment="0" applyProtection="0">
      <alignment vertical="center"/>
    </xf>
    <xf numFmtId="0" fontId="11" fillId="11" borderId="0" applyNumberFormat="0" applyBorder="0" applyAlignment="0" applyProtection="0">
      <alignment vertical="center"/>
    </xf>
    <xf numFmtId="0" fontId="47" fillId="21" borderId="11" applyNumberFormat="0" applyFont="0" applyAlignment="0" applyProtection="0">
      <alignment vertical="center"/>
    </xf>
    <xf numFmtId="0" fontId="11" fillId="11" borderId="0" applyNumberFormat="0" applyBorder="0" applyAlignment="0" applyProtection="0">
      <alignment vertical="center"/>
    </xf>
    <xf numFmtId="0" fontId="47" fillId="21" borderId="11" applyNumberFormat="0" applyFont="0" applyAlignment="0" applyProtection="0">
      <alignment vertical="center"/>
    </xf>
    <xf numFmtId="0" fontId="11" fillId="11" borderId="0" applyNumberFormat="0" applyBorder="0" applyAlignment="0" applyProtection="0">
      <alignment vertical="center"/>
    </xf>
    <xf numFmtId="0" fontId="47" fillId="21" borderId="11" applyNumberFormat="0" applyFont="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22" fillId="0" borderId="13" applyNumberFormat="0" applyFill="0" applyAlignment="0" applyProtection="0">
      <alignment vertical="center"/>
    </xf>
    <xf numFmtId="0" fontId="12" fillId="11"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2" fillId="19" borderId="0" applyNumberFormat="0" applyBorder="0" applyAlignment="0" applyProtection="0">
      <alignment vertical="center"/>
    </xf>
    <xf numFmtId="0" fontId="18" fillId="0" borderId="0" applyNumberFormat="0" applyFill="0" applyBorder="0" applyAlignment="0" applyProtection="0">
      <alignment vertical="top"/>
      <protection locked="0"/>
    </xf>
    <xf numFmtId="0" fontId="12" fillId="19" borderId="0" applyNumberFormat="0" applyBorder="0" applyAlignment="0" applyProtection="0">
      <alignment vertical="center"/>
    </xf>
    <xf numFmtId="0" fontId="17" fillId="8" borderId="5" applyNumberFormat="0" applyAlignment="0" applyProtection="0">
      <alignment vertical="center"/>
    </xf>
    <xf numFmtId="0" fontId="18" fillId="0" borderId="0" applyNumberFormat="0" applyFill="0" applyBorder="0" applyAlignment="0" applyProtection="0">
      <alignment vertical="top"/>
      <protection locked="0"/>
    </xf>
    <xf numFmtId="0" fontId="12" fillId="19" borderId="0" applyNumberFormat="0" applyBorder="0" applyAlignment="0" applyProtection="0">
      <alignment vertical="center"/>
    </xf>
    <xf numFmtId="0" fontId="18" fillId="0" borderId="0" applyNumberFormat="0" applyFill="0" applyBorder="0" applyAlignment="0" applyProtection="0">
      <alignment vertical="top"/>
      <protection locked="0"/>
    </xf>
    <xf numFmtId="0" fontId="12" fillId="19"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37" fillId="0" borderId="14" applyNumberFormat="0" applyFill="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1" fillId="24"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2" fillId="0" borderId="0">
      <alignment vertical="center"/>
    </xf>
    <xf numFmtId="0" fontId="2" fillId="0" borderId="0">
      <alignment vertical="center"/>
    </xf>
    <xf numFmtId="0" fontId="11" fillId="16" borderId="0" applyNumberFormat="0" applyBorder="0" applyAlignment="0" applyProtection="0">
      <alignment vertical="center"/>
    </xf>
    <xf numFmtId="0" fontId="2" fillId="0" borderId="0">
      <alignment vertical="center"/>
    </xf>
    <xf numFmtId="0" fontId="2" fillId="0" borderId="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2" fillId="0" borderId="0">
      <alignment vertical="center"/>
    </xf>
    <xf numFmtId="0" fontId="11" fillId="16" borderId="0" applyNumberFormat="0" applyBorder="0" applyAlignment="0" applyProtection="0">
      <alignment vertical="center"/>
    </xf>
    <xf numFmtId="0" fontId="24" fillId="17" borderId="7" applyNumberFormat="0" applyAlignment="0" applyProtection="0">
      <alignment vertical="center"/>
    </xf>
    <xf numFmtId="0" fontId="2" fillId="0" borderId="0">
      <alignment vertical="center"/>
    </xf>
    <xf numFmtId="0" fontId="2" fillId="0" borderId="0">
      <alignment vertical="center"/>
    </xf>
    <xf numFmtId="0" fontId="11" fillId="16" borderId="0" applyNumberFormat="0" applyBorder="0" applyAlignment="0" applyProtection="0">
      <alignment vertical="center"/>
    </xf>
    <xf numFmtId="0" fontId="24" fillId="17" borderId="7" applyNumberFormat="0" applyAlignment="0" applyProtection="0">
      <alignment vertical="center"/>
    </xf>
    <xf numFmtId="0" fontId="2" fillId="0" borderId="0">
      <alignment vertical="center"/>
    </xf>
    <xf numFmtId="0" fontId="2" fillId="0" borderId="0">
      <alignment vertical="center"/>
    </xf>
    <xf numFmtId="0" fontId="11" fillId="16" borderId="0" applyNumberFormat="0" applyBorder="0" applyAlignment="0" applyProtection="0">
      <alignment vertical="center"/>
    </xf>
    <xf numFmtId="0" fontId="47" fillId="21" borderId="11" applyNumberFormat="0" applyFont="0" applyAlignment="0" applyProtection="0">
      <alignment vertical="center"/>
    </xf>
    <xf numFmtId="0" fontId="24" fillId="17" borderId="7" applyNumberFormat="0" applyAlignment="0" applyProtection="0">
      <alignment vertical="center"/>
    </xf>
    <xf numFmtId="0" fontId="2" fillId="0" borderId="0">
      <alignment vertical="center"/>
    </xf>
    <xf numFmtId="0" fontId="2" fillId="0" borderId="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25" fillId="17" borderId="7" applyNumberFormat="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25" fillId="17" borderId="7" applyNumberFormat="0" applyAlignment="0" applyProtection="0">
      <alignment vertical="center"/>
    </xf>
    <xf numFmtId="0" fontId="11" fillId="16" borderId="0" applyNumberFormat="0" applyBorder="0" applyAlignment="0" applyProtection="0">
      <alignment vertical="center"/>
    </xf>
    <xf numFmtId="0" fontId="12" fillId="8" borderId="0" applyNumberFormat="0" applyBorder="0" applyAlignment="0" applyProtection="0">
      <alignment vertical="center"/>
    </xf>
    <xf numFmtId="0" fontId="18" fillId="0" borderId="0" applyNumberFormat="0" applyFill="0" applyBorder="0" applyAlignment="0" applyProtection="0">
      <alignment vertical="top"/>
      <protection locked="0"/>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9" fillId="0" borderId="0">
      <alignment vertical="center"/>
    </xf>
    <xf numFmtId="0" fontId="11" fillId="5" borderId="0" applyNumberFormat="0" applyBorder="0" applyAlignment="0" applyProtection="0">
      <alignment vertical="center"/>
    </xf>
    <xf numFmtId="0" fontId="35" fillId="19" borderId="0" applyNumberFormat="0" applyBorder="0" applyAlignment="0" applyProtection="0">
      <alignment vertical="center"/>
    </xf>
    <xf numFmtId="0" fontId="11"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9" fillId="0" borderId="0" applyNumberFormat="0" applyFill="0" applyBorder="0" applyAlignment="0" applyProtection="0">
      <alignment vertical="center"/>
    </xf>
    <xf numFmtId="0" fontId="12"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24" fillId="17" borderId="7" applyNumberFormat="0" applyAlignment="0" applyProtection="0">
      <alignment vertical="center"/>
    </xf>
    <xf numFmtId="0" fontId="11" fillId="5" borderId="0" applyNumberFormat="0" applyBorder="0" applyAlignment="0" applyProtection="0">
      <alignment vertical="center"/>
    </xf>
    <xf numFmtId="0" fontId="24" fillId="17" borderId="7" applyNumberFormat="0" applyAlignment="0" applyProtection="0">
      <alignment vertical="center"/>
    </xf>
    <xf numFmtId="0" fontId="11" fillId="5" borderId="0" applyNumberFormat="0" applyBorder="0" applyAlignment="0" applyProtection="0">
      <alignment vertical="center"/>
    </xf>
    <xf numFmtId="0" fontId="24" fillId="17" borderId="7" applyNumberFormat="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24" fillId="17" borderId="7" applyNumberFormat="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9" fillId="0" borderId="0" applyNumberFormat="0" applyFill="0" applyBorder="0" applyAlignment="0" applyProtection="0">
      <alignment vertical="center"/>
    </xf>
    <xf numFmtId="0" fontId="12" fillId="6" borderId="0" applyNumberFormat="0" applyBorder="0" applyAlignment="0" applyProtection="0">
      <alignment vertical="center"/>
    </xf>
    <xf numFmtId="0" fontId="11" fillId="23" borderId="0" applyNumberFormat="0" applyBorder="0" applyAlignment="0" applyProtection="0">
      <alignment vertical="center"/>
    </xf>
    <xf numFmtId="43" fontId="47" fillId="0" borderId="0" applyFont="0" applyFill="0" applyBorder="0" applyAlignment="0" applyProtection="0">
      <alignment vertical="center"/>
    </xf>
    <xf numFmtId="0" fontId="11" fillId="23" borderId="0" applyNumberFormat="0" applyBorder="0" applyAlignment="0" applyProtection="0">
      <alignment vertical="center"/>
    </xf>
    <xf numFmtId="185" fontId="8" fillId="0" borderId="1">
      <alignment vertical="center"/>
      <protection locked="0"/>
    </xf>
    <xf numFmtId="43" fontId="47" fillId="0" borderId="0" applyFont="0" applyFill="0" applyBorder="0" applyAlignment="0" applyProtection="0">
      <alignment vertical="center"/>
    </xf>
    <xf numFmtId="0" fontId="24" fillId="17" borderId="7" applyNumberFormat="0" applyAlignment="0" applyProtection="0">
      <alignment vertical="center"/>
    </xf>
    <xf numFmtId="0" fontId="11" fillId="23" borderId="0" applyNumberFormat="0" applyBorder="0" applyAlignment="0" applyProtection="0">
      <alignment vertical="center"/>
    </xf>
    <xf numFmtId="185" fontId="8" fillId="0" borderId="1">
      <alignment vertical="center"/>
      <protection locked="0"/>
    </xf>
    <xf numFmtId="0" fontId="11" fillId="23" borderId="0" applyNumberFormat="0" applyBorder="0" applyAlignment="0" applyProtection="0">
      <alignment vertical="center"/>
    </xf>
    <xf numFmtId="185" fontId="8" fillId="0" borderId="1">
      <alignment vertical="center"/>
      <protection locked="0"/>
    </xf>
    <xf numFmtId="0" fontId="11" fillId="23" borderId="0" applyNumberFormat="0" applyBorder="0" applyAlignment="0" applyProtection="0">
      <alignment vertical="center"/>
    </xf>
    <xf numFmtId="9" fontId="47" fillId="0" borderId="0" applyFont="0" applyFill="0" applyBorder="0" applyAlignment="0" applyProtection="0">
      <alignment vertical="center"/>
    </xf>
    <xf numFmtId="0" fontId="11" fillId="23" borderId="0" applyNumberFormat="0" applyBorder="0" applyAlignment="0" applyProtection="0">
      <alignment vertical="center"/>
    </xf>
    <xf numFmtId="9" fontId="47" fillId="0" borderId="0" applyFont="0" applyFill="0" applyBorder="0" applyAlignment="0" applyProtection="0">
      <alignment vertical="center"/>
    </xf>
    <xf numFmtId="0" fontId="11" fillId="23" borderId="0" applyNumberFormat="0" applyBorder="0" applyAlignment="0" applyProtection="0">
      <alignment vertical="center"/>
    </xf>
    <xf numFmtId="185" fontId="8" fillId="0" borderId="1">
      <alignment vertical="center"/>
      <protection locked="0"/>
    </xf>
    <xf numFmtId="0" fontId="11" fillId="23" borderId="0" applyNumberFormat="0" applyBorder="0" applyAlignment="0" applyProtection="0">
      <alignment vertical="center"/>
    </xf>
    <xf numFmtId="9" fontId="47" fillId="0" borderId="0" applyFont="0" applyFill="0" applyBorder="0" applyAlignment="0" applyProtection="0">
      <alignment vertical="center"/>
    </xf>
    <xf numFmtId="0" fontId="11" fillId="23" borderId="0" applyNumberFormat="0" applyBorder="0" applyAlignment="0" applyProtection="0">
      <alignment vertical="center"/>
    </xf>
    <xf numFmtId="0" fontId="11" fillId="5" borderId="0" applyNumberFormat="0" applyBorder="0" applyAlignment="0" applyProtection="0">
      <alignment vertical="center"/>
    </xf>
    <xf numFmtId="43" fontId="47" fillId="0" borderId="0" applyFont="0" applyFill="0" applyBorder="0" applyAlignment="0" applyProtection="0">
      <alignment vertical="center"/>
    </xf>
    <xf numFmtId="0" fontId="2" fillId="0" borderId="0">
      <alignment vertical="center"/>
    </xf>
    <xf numFmtId="0" fontId="11" fillId="23" borderId="0" applyNumberFormat="0" applyBorder="0" applyAlignment="0" applyProtection="0">
      <alignment vertical="center"/>
    </xf>
    <xf numFmtId="0" fontId="11" fillId="5" borderId="0" applyNumberFormat="0" applyBorder="0" applyAlignment="0" applyProtection="0">
      <alignment vertical="center"/>
    </xf>
    <xf numFmtId="0" fontId="11" fillId="23" borderId="0" applyNumberFormat="0" applyBorder="0" applyAlignment="0" applyProtection="0">
      <alignment vertical="center"/>
    </xf>
    <xf numFmtId="0" fontId="11" fillId="25" borderId="0" applyNumberFormat="0" applyBorder="0" applyAlignment="0" applyProtection="0">
      <alignment vertical="center"/>
    </xf>
    <xf numFmtId="0" fontId="2" fillId="0" borderId="0">
      <alignment vertical="center"/>
    </xf>
    <xf numFmtId="0" fontId="11" fillId="23"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177" fontId="39" fillId="0" borderId="0" applyFill="0" applyBorder="0" applyAlignment="0">
      <alignment vertical="center"/>
    </xf>
    <xf numFmtId="0" fontId="6" fillId="0" borderId="0">
      <alignment vertical="center"/>
    </xf>
    <xf numFmtId="41" fontId="47" fillId="0" borderId="0" applyFont="0" applyFill="0" applyBorder="0" applyAlignment="0" applyProtection="0">
      <alignment vertical="center"/>
    </xf>
    <xf numFmtId="182" fontId="40" fillId="0" borderId="0">
      <alignment vertical="center"/>
    </xf>
    <xf numFmtId="0" fontId="2" fillId="0" borderId="0">
      <alignment vertical="center"/>
    </xf>
    <xf numFmtId="187" fontId="47" fillId="0" borderId="0" applyFont="0" applyFill="0" applyBorder="0" applyAlignment="0" applyProtection="0">
      <alignment vertical="center"/>
    </xf>
    <xf numFmtId="176" fontId="47" fillId="0" borderId="0" applyFont="0" applyFill="0" applyBorder="0" applyAlignment="0" applyProtection="0">
      <alignment vertical="center"/>
    </xf>
    <xf numFmtId="184" fontId="47" fillId="0" borderId="0" applyFont="0" applyFill="0" applyBorder="0" applyAlignment="0" applyProtection="0">
      <alignment vertical="center"/>
    </xf>
    <xf numFmtId="0" fontId="17" fillId="2" borderId="5" applyNumberFormat="0" applyAlignment="0" applyProtection="0">
      <alignment vertical="center"/>
    </xf>
    <xf numFmtId="179" fontId="40" fillId="0" borderId="0">
      <alignment vertical="center"/>
    </xf>
    <xf numFmtId="0" fontId="38" fillId="0" borderId="0" applyProtection="0">
      <alignment vertical="center"/>
    </xf>
    <xf numFmtId="186" fontId="40" fillId="0" borderId="0">
      <alignment vertical="center"/>
    </xf>
    <xf numFmtId="183" fontId="47" fillId="0" borderId="0" applyFont="0" applyFill="0" applyBorder="0" applyAlignment="0" applyProtection="0">
      <alignment vertical="center"/>
    </xf>
    <xf numFmtId="0" fontId="2" fillId="0" borderId="0">
      <alignment vertical="center"/>
    </xf>
    <xf numFmtId="2" fontId="38" fillId="0" borderId="0" applyProtection="0">
      <alignment vertical="center"/>
    </xf>
    <xf numFmtId="0" fontId="11" fillId="5" borderId="0" applyNumberFormat="0" applyBorder="0" applyAlignment="0" applyProtection="0">
      <alignment vertical="center"/>
    </xf>
    <xf numFmtId="0" fontId="41" fillId="0" borderId="15" applyNumberFormat="0" applyAlignment="0" applyProtection="0">
      <alignment horizontal="left" vertical="center"/>
    </xf>
    <xf numFmtId="0" fontId="12" fillId="5" borderId="0" applyNumberFormat="0" applyBorder="0" applyAlignment="0" applyProtection="0">
      <alignment vertical="center"/>
    </xf>
    <xf numFmtId="0" fontId="41" fillId="0" borderId="2">
      <alignment horizontal="left" vertical="center"/>
    </xf>
    <xf numFmtId="0" fontId="42" fillId="0" borderId="0" applyProtection="0">
      <alignment vertical="center"/>
    </xf>
    <xf numFmtId="0" fontId="41" fillId="0" borderId="0" applyProtection="0">
      <alignment vertical="center"/>
    </xf>
    <xf numFmtId="0" fontId="43" fillId="0" borderId="0">
      <alignment vertical="center"/>
    </xf>
    <xf numFmtId="0" fontId="6" fillId="0" borderId="0">
      <alignment vertical="center"/>
    </xf>
    <xf numFmtId="1" fontId="13" fillId="0" borderId="0">
      <alignment vertical="center"/>
    </xf>
    <xf numFmtId="0" fontId="38" fillId="0" borderId="16" applyProtection="0">
      <alignment vertical="center"/>
    </xf>
    <xf numFmtId="9" fontId="47" fillId="0" borderId="0" applyFont="0" applyFill="0" applyBorder="0" applyAlignment="0" applyProtection="0">
      <alignment vertical="center"/>
    </xf>
    <xf numFmtId="9" fontId="47" fillId="0" borderId="0" applyFont="0" applyFill="0" applyBorder="0" applyAlignment="0" applyProtection="0">
      <alignment vertical="center"/>
    </xf>
    <xf numFmtId="9" fontId="47" fillId="0" borderId="0" applyFont="0" applyFill="0" applyBorder="0" applyAlignment="0" applyProtection="0">
      <alignment vertical="center"/>
    </xf>
    <xf numFmtId="9" fontId="47" fillId="0" borderId="0" applyFont="0" applyFill="0" applyBorder="0" applyAlignment="0" applyProtection="0">
      <alignment vertical="center"/>
    </xf>
    <xf numFmtId="9" fontId="47" fillId="0" borderId="0" applyFont="0" applyFill="0" applyBorder="0" applyAlignment="0" applyProtection="0">
      <alignment vertical="center"/>
    </xf>
    <xf numFmtId="9" fontId="47" fillId="0" borderId="0" applyFont="0" applyFill="0" applyBorder="0" applyAlignment="0" applyProtection="0">
      <alignment vertical="center"/>
    </xf>
    <xf numFmtId="9" fontId="47" fillId="0" borderId="0" applyFont="0" applyFill="0" applyBorder="0" applyAlignment="0" applyProtection="0">
      <alignment vertical="center"/>
    </xf>
    <xf numFmtId="9" fontId="47" fillId="0" borderId="0" applyFont="0" applyFill="0" applyBorder="0" applyAlignment="0" applyProtection="0">
      <alignment vertical="center"/>
    </xf>
    <xf numFmtId="9" fontId="47" fillId="0" borderId="0" applyFont="0" applyFill="0" applyBorder="0" applyAlignment="0" applyProtection="0">
      <alignment vertical="center"/>
    </xf>
    <xf numFmtId="9" fontId="47" fillId="0" borderId="0" applyFont="0" applyFill="0" applyBorder="0" applyAlignment="0" applyProtection="0">
      <alignment vertical="center"/>
    </xf>
    <xf numFmtId="9" fontId="47" fillId="0" borderId="0" applyFont="0" applyFill="0" applyBorder="0" applyAlignment="0" applyProtection="0">
      <alignment vertical="center"/>
    </xf>
    <xf numFmtId="9" fontId="47" fillId="0" borderId="0" applyFont="0" applyFill="0" applyBorder="0" applyAlignment="0" applyProtection="0">
      <alignment vertical="center"/>
    </xf>
    <xf numFmtId="9" fontId="47" fillId="0" borderId="0" applyFont="0" applyFill="0" applyBorder="0" applyAlignment="0" applyProtection="0">
      <alignment vertical="center"/>
    </xf>
    <xf numFmtId="9" fontId="47" fillId="0" borderId="0" applyFont="0" applyFill="0" applyBorder="0" applyAlignment="0" applyProtection="0">
      <alignment vertical="center"/>
    </xf>
    <xf numFmtId="9" fontId="47" fillId="0" borderId="0" applyFont="0" applyFill="0" applyBorder="0" applyAlignment="0" applyProtection="0">
      <alignment vertical="center"/>
    </xf>
    <xf numFmtId="9" fontId="47" fillId="0" borderId="0" applyFont="0" applyFill="0" applyBorder="0" applyAlignment="0" applyProtection="0">
      <alignment vertical="center"/>
    </xf>
    <xf numFmtId="9" fontId="47" fillId="0" borderId="0" applyFont="0" applyFill="0" applyBorder="0" applyAlignment="0" applyProtection="0">
      <alignment vertical="center"/>
    </xf>
    <xf numFmtId="9" fontId="47" fillId="0" borderId="0" applyFont="0" applyFill="0" applyBorder="0" applyAlignment="0" applyProtection="0">
      <alignment vertical="center"/>
    </xf>
    <xf numFmtId="9" fontId="47" fillId="0" borderId="0" applyFont="0" applyFill="0" applyBorder="0" applyAlignment="0" applyProtection="0">
      <alignment vertical="center"/>
    </xf>
    <xf numFmtId="9" fontId="47" fillId="0" borderId="0" applyFont="0" applyFill="0" applyBorder="0" applyAlignment="0" applyProtection="0">
      <alignment vertical="center"/>
    </xf>
    <xf numFmtId="9" fontId="47" fillId="0" borderId="0" applyFont="0" applyFill="0" applyBorder="0" applyAlignment="0" applyProtection="0">
      <alignment vertical="center"/>
    </xf>
    <xf numFmtId="9" fontId="47" fillId="0" borderId="0" applyFont="0" applyFill="0" applyBorder="0" applyAlignment="0" applyProtection="0">
      <alignment vertical="center"/>
    </xf>
    <xf numFmtId="0" fontId="2" fillId="0" borderId="0">
      <alignment vertical="center"/>
    </xf>
    <xf numFmtId="9" fontId="47" fillId="0" borderId="0" applyFont="0" applyFill="0" applyBorder="0" applyAlignment="0" applyProtection="0">
      <alignment vertical="center"/>
    </xf>
    <xf numFmtId="0" fontId="2" fillId="0" borderId="0">
      <alignment vertical="center"/>
    </xf>
    <xf numFmtId="9" fontId="47" fillId="0" borderId="0" applyFont="0" applyFill="0" applyBorder="0" applyAlignment="0" applyProtection="0">
      <alignment vertical="center"/>
    </xf>
    <xf numFmtId="9" fontId="47" fillId="0" borderId="0" applyFont="0" applyFill="0" applyBorder="0" applyAlignment="0" applyProtection="0">
      <alignment vertical="center"/>
    </xf>
    <xf numFmtId="0" fontId="2" fillId="0" borderId="0">
      <alignment vertical="center"/>
    </xf>
    <xf numFmtId="9" fontId="47" fillId="0" borderId="0" applyFont="0" applyFill="0" applyBorder="0" applyAlignment="0" applyProtection="0">
      <alignment vertical="center"/>
    </xf>
    <xf numFmtId="0" fontId="2" fillId="0" borderId="0">
      <alignment vertical="center"/>
    </xf>
    <xf numFmtId="9" fontId="47" fillId="0" borderId="0" applyFont="0" applyFill="0" applyBorder="0" applyAlignment="0" applyProtection="0">
      <alignment vertical="center"/>
    </xf>
    <xf numFmtId="0" fontId="10" fillId="0" borderId="6" applyNumberFormat="0" applyFill="0" applyAlignment="0" applyProtection="0">
      <alignment vertical="center"/>
    </xf>
    <xf numFmtId="0" fontId="2" fillId="0" borderId="0">
      <alignment vertical="center"/>
    </xf>
    <xf numFmtId="9" fontId="47" fillId="0" borderId="0" applyFont="0" applyFill="0" applyBorder="0" applyAlignment="0" applyProtection="0">
      <alignment vertical="center"/>
    </xf>
    <xf numFmtId="0" fontId="2" fillId="0" borderId="0">
      <alignment vertical="center"/>
    </xf>
    <xf numFmtId="9" fontId="47" fillId="0" borderId="0" applyFont="0" applyFill="0" applyBorder="0" applyAlignment="0" applyProtection="0">
      <alignment vertical="center"/>
    </xf>
    <xf numFmtId="0" fontId="12" fillId="5" borderId="0" applyNumberFormat="0" applyBorder="0" applyAlignment="0" applyProtection="0">
      <alignment vertical="center"/>
    </xf>
    <xf numFmtId="9" fontId="47" fillId="0" borderId="0" applyFont="0" applyFill="0" applyBorder="0" applyAlignment="0" applyProtection="0">
      <alignment vertical="center"/>
    </xf>
    <xf numFmtId="0" fontId="12" fillId="5" borderId="0" applyNumberFormat="0" applyBorder="0" applyAlignment="0" applyProtection="0">
      <alignment vertical="center"/>
    </xf>
    <xf numFmtId="0" fontId="2" fillId="0" borderId="0">
      <alignment vertical="center"/>
    </xf>
    <xf numFmtId="0" fontId="16" fillId="0" borderId="0" applyNumberFormat="0" applyFill="0" applyBorder="0" applyAlignment="0" applyProtection="0">
      <alignment vertical="center"/>
    </xf>
    <xf numFmtId="9" fontId="47" fillId="0" borderId="0" applyFont="0" applyFill="0" applyBorder="0" applyAlignment="0" applyProtection="0">
      <alignment vertical="center"/>
    </xf>
    <xf numFmtId="0" fontId="2" fillId="0" borderId="0">
      <alignment vertical="center"/>
    </xf>
    <xf numFmtId="9" fontId="47" fillId="0" borderId="0" applyFont="0" applyFill="0" applyBorder="0" applyAlignment="0" applyProtection="0">
      <alignment vertical="center"/>
    </xf>
    <xf numFmtId="9" fontId="47" fillId="0" borderId="0" applyFont="0" applyFill="0" applyBorder="0" applyAlignment="0" applyProtection="0">
      <alignment vertical="center"/>
    </xf>
    <xf numFmtId="0" fontId="2" fillId="0" borderId="0">
      <alignment vertical="center"/>
    </xf>
    <xf numFmtId="9" fontId="47" fillId="0" borderId="0" applyFont="0" applyFill="0" applyBorder="0" applyAlignment="0" applyProtection="0">
      <alignment vertical="center"/>
    </xf>
    <xf numFmtId="0" fontId="2" fillId="0" borderId="0">
      <alignment vertical="center"/>
    </xf>
    <xf numFmtId="9" fontId="47" fillId="0" borderId="0" applyFont="0" applyFill="0" applyBorder="0" applyAlignment="0" applyProtection="0">
      <alignment vertical="center"/>
    </xf>
    <xf numFmtId="9" fontId="47" fillId="0" borderId="0" applyFont="0" applyFill="0" applyBorder="0" applyAlignment="0" applyProtection="0">
      <alignment vertical="center"/>
    </xf>
    <xf numFmtId="0" fontId="2" fillId="0" borderId="0">
      <alignment vertical="center"/>
    </xf>
    <xf numFmtId="9" fontId="47" fillId="0" borderId="0" applyFont="0" applyFill="0" applyBorder="0" applyAlignment="0" applyProtection="0">
      <alignment vertical="center"/>
    </xf>
    <xf numFmtId="0" fontId="2" fillId="0" borderId="0">
      <alignment vertical="center"/>
    </xf>
    <xf numFmtId="9" fontId="47" fillId="0" borderId="0" applyFont="0" applyFill="0" applyBorder="0" applyAlignment="0" applyProtection="0">
      <alignment vertical="center"/>
    </xf>
    <xf numFmtId="0" fontId="12" fillId="5" borderId="0" applyNumberFormat="0" applyBorder="0" applyAlignment="0" applyProtection="0">
      <alignment vertical="center"/>
    </xf>
    <xf numFmtId="9" fontId="47" fillId="0" borderId="0" applyFont="0" applyFill="0" applyBorder="0" applyAlignment="0" applyProtection="0">
      <alignment vertical="center"/>
    </xf>
    <xf numFmtId="0" fontId="2" fillId="0" borderId="0">
      <alignment vertical="center"/>
    </xf>
    <xf numFmtId="9" fontId="47" fillId="0" borderId="0" applyFont="0" applyFill="0" applyBorder="0" applyAlignment="0" applyProtection="0">
      <alignment vertical="center"/>
    </xf>
    <xf numFmtId="0" fontId="2" fillId="0" borderId="0">
      <alignment vertical="center"/>
    </xf>
    <xf numFmtId="9" fontId="47" fillId="0" borderId="0" applyFont="0" applyFill="0" applyBorder="0" applyAlignment="0" applyProtection="0">
      <alignment vertical="center"/>
    </xf>
    <xf numFmtId="0" fontId="28" fillId="0" borderId="9" applyNumberFormat="0" applyFill="0" applyAlignment="0" applyProtection="0">
      <alignment vertical="center"/>
    </xf>
    <xf numFmtId="9" fontId="47" fillId="0" borderId="0" applyFont="0" applyFill="0" applyBorder="0" applyAlignment="0" applyProtection="0">
      <alignment vertical="center"/>
    </xf>
    <xf numFmtId="0" fontId="2" fillId="0" borderId="0">
      <alignment vertical="center"/>
    </xf>
    <xf numFmtId="9" fontId="47" fillId="0" borderId="0" applyFont="0" applyFill="0" applyBorder="0" applyAlignment="0" applyProtection="0">
      <alignment vertical="center"/>
    </xf>
    <xf numFmtId="0" fontId="2" fillId="0" borderId="0">
      <alignment vertical="center"/>
    </xf>
    <xf numFmtId="9" fontId="47" fillId="0" borderId="0" applyFont="0" applyFill="0" applyBorder="0" applyAlignment="0" applyProtection="0">
      <alignment vertical="center"/>
    </xf>
    <xf numFmtId="9" fontId="47" fillId="0" borderId="0" applyFont="0" applyFill="0" applyBorder="0" applyAlignment="0" applyProtection="0">
      <alignment vertical="center"/>
    </xf>
    <xf numFmtId="0" fontId="2" fillId="0" borderId="0">
      <alignment vertical="center"/>
    </xf>
    <xf numFmtId="9" fontId="47" fillId="0" borderId="0" applyFont="0" applyFill="0" applyBorder="0" applyAlignment="0" applyProtection="0">
      <alignment vertical="center"/>
    </xf>
    <xf numFmtId="9" fontId="47" fillId="0" borderId="0" applyFont="0" applyFill="0" applyBorder="0" applyAlignment="0" applyProtection="0">
      <alignment vertical="center"/>
    </xf>
    <xf numFmtId="9" fontId="47" fillId="0" borderId="0" applyFont="0" applyFill="0" applyBorder="0" applyAlignment="0" applyProtection="0">
      <alignment vertical="center"/>
    </xf>
    <xf numFmtId="9" fontId="47" fillId="0" borderId="0" applyFont="0" applyFill="0" applyBorder="0" applyAlignment="0" applyProtection="0">
      <alignment vertical="center"/>
    </xf>
    <xf numFmtId="9" fontId="47" fillId="0" borderId="0" applyFont="0" applyFill="0" applyBorder="0" applyAlignment="0" applyProtection="0">
      <alignment vertical="center"/>
    </xf>
    <xf numFmtId="9" fontId="47" fillId="0" borderId="0" applyFont="0" applyFill="0" applyBorder="0" applyAlignment="0" applyProtection="0">
      <alignment vertical="center"/>
    </xf>
    <xf numFmtId="9" fontId="47" fillId="0" borderId="0" applyFont="0" applyFill="0" applyBorder="0" applyAlignment="0" applyProtection="0">
      <alignment vertical="center"/>
    </xf>
    <xf numFmtId="9" fontId="47" fillId="0" borderId="0" applyFont="0" applyFill="0" applyBorder="0" applyAlignment="0" applyProtection="0">
      <alignment vertical="center"/>
    </xf>
    <xf numFmtId="9" fontId="47" fillId="0" borderId="0" applyFont="0" applyFill="0" applyBorder="0" applyAlignment="0" applyProtection="0">
      <alignment vertical="center"/>
    </xf>
    <xf numFmtId="0" fontId="44" fillId="0" borderId="0">
      <alignment horizontal="centerContinuous"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12" fillId="20" borderId="0" applyNumberFormat="0" applyBorder="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17" fillId="2" borderId="5" applyNumberFormat="0" applyAlignment="0" applyProtection="0">
      <alignment vertical="center"/>
    </xf>
    <xf numFmtId="0" fontId="30" fillId="0" borderId="12"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17" fillId="2" borderId="5" applyNumberFormat="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11" fillId="4" borderId="0" applyNumberFormat="0" applyBorder="0" applyAlignment="0" applyProtection="0">
      <alignment vertical="center"/>
    </xf>
    <xf numFmtId="0" fontId="30" fillId="0" borderId="12" applyNumberFormat="0" applyFill="0" applyAlignment="0" applyProtection="0">
      <alignment vertical="center"/>
    </xf>
    <xf numFmtId="0" fontId="26" fillId="8" borderId="8" applyNumberFormat="0" applyAlignment="0" applyProtection="0">
      <alignment vertical="center"/>
    </xf>
    <xf numFmtId="0" fontId="11" fillId="4" borderId="0" applyNumberFormat="0" applyBorder="0" applyAlignment="0" applyProtection="0">
      <alignment vertical="center"/>
    </xf>
    <xf numFmtId="0" fontId="30" fillId="0" borderId="12" applyNumberFormat="0" applyFill="0" applyAlignment="0" applyProtection="0">
      <alignment vertical="center"/>
    </xf>
    <xf numFmtId="0" fontId="12" fillId="5" borderId="0" applyNumberFormat="0" applyBorder="0" applyAlignment="0" applyProtection="0">
      <alignment vertical="center"/>
    </xf>
    <xf numFmtId="0" fontId="17" fillId="8" borderId="5" applyNumberFormat="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11" fillId="3" borderId="0" applyNumberFormat="0" applyBorder="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19" fillId="0" borderId="0" applyNumberFormat="0" applyFill="0" applyBorder="0" applyAlignment="0" applyProtection="0">
      <alignment vertical="center"/>
    </xf>
    <xf numFmtId="0" fontId="30" fillId="0" borderId="12" applyNumberFormat="0" applyFill="0" applyAlignment="0" applyProtection="0">
      <alignment vertical="center"/>
    </xf>
    <xf numFmtId="0" fontId="30" fillId="0" borderId="12"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37" fillId="0" borderId="14" applyNumberFormat="0" applyFill="0" applyAlignment="0" applyProtection="0">
      <alignment vertical="center"/>
    </xf>
    <xf numFmtId="0" fontId="28" fillId="0" borderId="9" applyNumberFormat="0" applyFill="0" applyAlignment="0" applyProtection="0">
      <alignment vertical="center"/>
    </xf>
    <xf numFmtId="0" fontId="28" fillId="0" borderId="9" applyNumberFormat="0" applyFill="0" applyAlignment="0" applyProtection="0">
      <alignment vertical="center"/>
    </xf>
    <xf numFmtId="0" fontId="28" fillId="0" borderId="9" applyNumberFormat="0" applyFill="0" applyAlignment="0" applyProtection="0">
      <alignment vertical="center"/>
    </xf>
    <xf numFmtId="0" fontId="28" fillId="0" borderId="9" applyNumberFormat="0" applyFill="0" applyAlignment="0" applyProtection="0">
      <alignment vertical="center"/>
    </xf>
    <xf numFmtId="0" fontId="28" fillId="0" borderId="9" applyNumberFormat="0" applyFill="0" applyAlignment="0" applyProtection="0">
      <alignment vertical="center"/>
    </xf>
    <xf numFmtId="0" fontId="28" fillId="0" borderId="9" applyNumberFormat="0" applyFill="0" applyAlignment="0" applyProtection="0">
      <alignment vertical="center"/>
    </xf>
    <xf numFmtId="0" fontId="33" fillId="0" borderId="9" applyNumberFormat="0" applyFill="0" applyAlignment="0" applyProtection="0">
      <alignment vertical="center"/>
    </xf>
    <xf numFmtId="183" fontId="47" fillId="0" borderId="0" applyFont="0" applyFill="0" applyBorder="0" applyAlignment="0" applyProtection="0">
      <alignment vertical="center"/>
    </xf>
    <xf numFmtId="0" fontId="33" fillId="0" borderId="9" applyNumberFormat="0" applyFill="0" applyAlignment="0" applyProtection="0">
      <alignment vertical="center"/>
    </xf>
    <xf numFmtId="183" fontId="47" fillId="0" borderId="0" applyFont="0" applyFill="0" applyBorder="0" applyAlignment="0" applyProtection="0">
      <alignment vertical="center"/>
    </xf>
    <xf numFmtId="0" fontId="33" fillId="0" borderId="9" applyNumberFormat="0" applyFill="0" applyAlignment="0" applyProtection="0">
      <alignment vertical="center"/>
    </xf>
    <xf numFmtId="183" fontId="47" fillId="0" borderId="0" applyFont="0" applyFill="0" applyBorder="0" applyAlignment="0" applyProtection="0">
      <alignment vertical="center"/>
    </xf>
    <xf numFmtId="0" fontId="33" fillId="0" borderId="9" applyNumberFormat="0" applyFill="0" applyAlignment="0" applyProtection="0">
      <alignment vertical="center"/>
    </xf>
    <xf numFmtId="183" fontId="47" fillId="0" borderId="0" applyFont="0" applyFill="0" applyBorder="0" applyAlignment="0" applyProtection="0">
      <alignment vertical="center"/>
    </xf>
    <xf numFmtId="0" fontId="33" fillId="0" borderId="9" applyNumberFormat="0" applyFill="0" applyAlignment="0" applyProtection="0">
      <alignment vertical="center"/>
    </xf>
    <xf numFmtId="0" fontId="28" fillId="0" borderId="9" applyNumberFormat="0" applyFill="0" applyAlignment="0" applyProtection="0">
      <alignment vertical="center"/>
    </xf>
    <xf numFmtId="0" fontId="28" fillId="0" borderId="9" applyNumberFormat="0" applyFill="0" applyAlignment="0" applyProtection="0">
      <alignment vertical="center"/>
    </xf>
    <xf numFmtId="0" fontId="28" fillId="0" borderId="9" applyNumberFormat="0" applyFill="0" applyAlignment="0" applyProtection="0">
      <alignment vertical="center"/>
    </xf>
    <xf numFmtId="0" fontId="28" fillId="0" borderId="9" applyNumberFormat="0" applyFill="0" applyAlignment="0" applyProtection="0">
      <alignment vertical="center"/>
    </xf>
    <xf numFmtId="0" fontId="28" fillId="0" borderId="9" applyNumberFormat="0" applyFill="0" applyAlignment="0" applyProtection="0">
      <alignment vertical="center"/>
    </xf>
    <xf numFmtId="0" fontId="28" fillId="0" borderId="9" applyNumberFormat="0" applyFill="0" applyAlignment="0" applyProtection="0">
      <alignment vertical="center"/>
    </xf>
    <xf numFmtId="0" fontId="28" fillId="0" borderId="9" applyNumberFormat="0" applyFill="0" applyAlignment="0" applyProtection="0">
      <alignment vertical="center"/>
    </xf>
    <xf numFmtId="0" fontId="28" fillId="0" borderId="9" applyNumberFormat="0" applyFill="0" applyAlignment="0" applyProtection="0">
      <alignment vertical="center"/>
    </xf>
    <xf numFmtId="0" fontId="28" fillId="0" borderId="9" applyNumberFormat="0" applyFill="0" applyAlignment="0" applyProtection="0">
      <alignment vertical="center"/>
    </xf>
    <xf numFmtId="0" fontId="28" fillId="0" borderId="9" applyNumberFormat="0" applyFill="0" applyAlignment="0" applyProtection="0">
      <alignment vertical="center"/>
    </xf>
    <xf numFmtId="0" fontId="28" fillId="0" borderId="9" applyNumberFormat="0" applyFill="0" applyAlignment="0" applyProtection="0">
      <alignment vertical="center"/>
    </xf>
    <xf numFmtId="0" fontId="28" fillId="0" borderId="9" applyNumberFormat="0" applyFill="0" applyAlignment="0" applyProtection="0">
      <alignment vertical="center"/>
    </xf>
    <xf numFmtId="0" fontId="28"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33" fillId="0" borderId="9" applyNumberFormat="0" applyFill="0" applyAlignment="0" applyProtection="0">
      <alignment vertical="center"/>
    </xf>
    <xf numFmtId="0" fontId="22" fillId="0" borderId="13" applyNumberFormat="0" applyFill="0" applyAlignment="0" applyProtection="0">
      <alignment vertical="center"/>
    </xf>
    <xf numFmtId="0" fontId="22" fillId="0" borderId="13" applyNumberFormat="0" applyFill="0" applyAlignment="0" applyProtection="0">
      <alignment vertical="center"/>
    </xf>
    <xf numFmtId="0" fontId="20" fillId="10" borderId="0" applyNumberFormat="0" applyBorder="0" applyAlignment="0" applyProtection="0">
      <alignment vertical="center"/>
    </xf>
    <xf numFmtId="0" fontId="22" fillId="0" borderId="13" applyNumberFormat="0" applyFill="0" applyAlignment="0" applyProtection="0">
      <alignment vertical="center"/>
    </xf>
    <xf numFmtId="0" fontId="21" fillId="0" borderId="0" applyNumberFormat="0" applyFill="0" applyBorder="0" applyAlignment="0" applyProtection="0">
      <alignment vertical="top"/>
      <protection locked="0"/>
    </xf>
    <xf numFmtId="0" fontId="20" fillId="10" borderId="0" applyNumberFormat="0" applyBorder="0" applyAlignment="0" applyProtection="0">
      <alignment vertical="center"/>
    </xf>
    <xf numFmtId="0" fontId="22" fillId="0" borderId="13" applyNumberFormat="0" applyFill="0" applyAlignment="0" applyProtection="0">
      <alignment vertical="center"/>
    </xf>
    <xf numFmtId="0" fontId="21" fillId="0" borderId="0" applyNumberFormat="0" applyFill="0" applyBorder="0" applyAlignment="0" applyProtection="0">
      <alignment vertical="top"/>
      <protection locked="0"/>
    </xf>
    <xf numFmtId="0" fontId="20" fillId="10" borderId="0" applyNumberFormat="0" applyBorder="0" applyAlignment="0" applyProtection="0">
      <alignment vertical="center"/>
    </xf>
    <xf numFmtId="0" fontId="22" fillId="0" borderId="13" applyNumberFormat="0" applyFill="0" applyAlignment="0" applyProtection="0">
      <alignment vertical="center"/>
    </xf>
    <xf numFmtId="0" fontId="20" fillId="10" borderId="0" applyNumberFormat="0" applyBorder="0" applyAlignment="0" applyProtection="0">
      <alignment vertical="center"/>
    </xf>
    <xf numFmtId="0" fontId="29" fillId="0" borderId="10" applyNumberFormat="0" applyFill="0" applyAlignment="0" applyProtection="0">
      <alignment vertical="center"/>
    </xf>
    <xf numFmtId="0" fontId="20" fillId="10" borderId="0" applyNumberFormat="0" applyBorder="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0" fillId="10" borderId="0" applyNumberFormat="0" applyBorder="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2" fillId="0" borderId="13" applyNumberFormat="0" applyFill="0" applyAlignment="0" applyProtection="0">
      <alignment vertical="center"/>
    </xf>
    <xf numFmtId="0" fontId="22" fillId="0" borderId="13" applyNumberFormat="0" applyFill="0" applyAlignment="0" applyProtection="0">
      <alignment vertical="center"/>
    </xf>
    <xf numFmtId="0" fontId="22" fillId="0" borderId="13" applyNumberFormat="0" applyFill="0" applyAlignment="0" applyProtection="0">
      <alignment vertical="center"/>
    </xf>
    <xf numFmtId="0" fontId="22" fillId="0" borderId="13" applyNumberFormat="0" applyFill="0" applyAlignment="0" applyProtection="0">
      <alignment vertical="center"/>
    </xf>
    <xf numFmtId="0" fontId="22" fillId="0" borderId="13" applyNumberFormat="0" applyFill="0" applyAlignment="0" applyProtection="0">
      <alignment vertical="center"/>
    </xf>
    <xf numFmtId="0" fontId="22" fillId="0" borderId="13" applyNumberFormat="0" applyFill="0" applyAlignment="0" applyProtection="0">
      <alignment vertical="center"/>
    </xf>
    <xf numFmtId="0" fontId="22" fillId="0" borderId="13" applyNumberFormat="0" applyFill="0" applyAlignment="0" applyProtection="0">
      <alignment vertical="center"/>
    </xf>
    <xf numFmtId="0" fontId="22" fillId="0" borderId="13" applyNumberFormat="0" applyFill="0" applyAlignment="0" applyProtection="0">
      <alignment vertical="center"/>
    </xf>
    <xf numFmtId="0" fontId="22" fillId="0" borderId="13" applyNumberFormat="0" applyFill="0" applyAlignment="0" applyProtection="0">
      <alignment vertical="center"/>
    </xf>
    <xf numFmtId="0" fontId="22" fillId="0" borderId="13" applyNumberFormat="0" applyFill="0" applyAlignment="0" applyProtection="0">
      <alignment vertical="center"/>
    </xf>
    <xf numFmtId="0" fontId="22" fillId="0" borderId="13" applyNumberFormat="0" applyFill="0" applyAlignment="0" applyProtection="0">
      <alignment vertical="center"/>
    </xf>
    <xf numFmtId="181" fontId="47" fillId="0" borderId="0" applyFont="0" applyFill="0" applyBorder="0" applyAlignment="0" applyProtection="0">
      <alignment vertical="center"/>
    </xf>
    <xf numFmtId="0" fontId="22" fillId="0" borderId="13"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0" fontId="29" fillId="0" borderId="10" applyNumberFormat="0" applyFill="0" applyAlignment="0" applyProtection="0">
      <alignment vertical="center"/>
    </xf>
    <xf numFmtId="43" fontId="47" fillId="0" borderId="0" applyFont="0" applyFill="0" applyBorder="0" applyAlignment="0" applyProtection="0">
      <alignment vertical="center"/>
    </xf>
    <xf numFmtId="0" fontId="22" fillId="0" borderId="0" applyNumberFormat="0" applyFill="0" applyBorder="0" applyAlignment="0" applyProtection="0">
      <alignment vertical="center"/>
    </xf>
    <xf numFmtId="43" fontId="47" fillId="0" borderId="0" applyFont="0" applyFill="0" applyBorder="0" applyAlignment="0" applyProtection="0">
      <alignment vertical="center"/>
    </xf>
    <xf numFmtId="0" fontId="22" fillId="0" borderId="0" applyNumberFormat="0" applyFill="0" applyBorder="0" applyAlignment="0" applyProtection="0">
      <alignment vertical="center"/>
    </xf>
    <xf numFmtId="0" fontId="11" fillId="4" borderId="0" applyNumberFormat="0" applyBorder="0" applyAlignment="0" applyProtection="0">
      <alignment vertical="center"/>
    </xf>
    <xf numFmtId="43" fontId="47" fillId="0" borderId="0" applyFont="0" applyFill="0" applyBorder="0" applyAlignment="0" applyProtection="0">
      <alignment vertical="center"/>
    </xf>
    <xf numFmtId="0" fontId="22" fillId="0" borderId="0" applyNumberFormat="0" applyFill="0" applyBorder="0" applyAlignment="0" applyProtection="0">
      <alignment vertical="center"/>
    </xf>
    <xf numFmtId="0" fontId="12" fillId="20" borderId="0" applyNumberFormat="0" applyBorder="0" applyAlignment="0" applyProtection="0">
      <alignment vertical="center"/>
    </xf>
    <xf numFmtId="43" fontId="47" fillId="0" borderId="0" applyFont="0" applyFill="0" applyBorder="0" applyAlignment="0" applyProtection="0">
      <alignment vertical="center"/>
    </xf>
    <xf numFmtId="0" fontId="22" fillId="0" borderId="0" applyNumberFormat="0" applyFill="0" applyBorder="0" applyAlignment="0" applyProtection="0">
      <alignment vertical="center"/>
    </xf>
    <xf numFmtId="43" fontId="47" fillId="0" borderId="0" applyFont="0" applyFill="0" applyBorder="0" applyAlignment="0" applyProtection="0">
      <alignment vertical="center"/>
    </xf>
    <xf numFmtId="0" fontId="22" fillId="0" borderId="0" applyNumberFormat="0" applyFill="0" applyBorder="0" applyAlignment="0" applyProtection="0">
      <alignment vertical="center"/>
    </xf>
    <xf numFmtId="43" fontId="47" fillId="0" borderId="0" applyFont="0" applyFill="0" applyBorder="0" applyAlignment="0" applyProtection="0">
      <alignment vertical="center"/>
    </xf>
    <xf numFmtId="0" fontId="29" fillId="0" borderId="0" applyNumberFormat="0" applyFill="0" applyBorder="0" applyAlignment="0" applyProtection="0">
      <alignment vertical="center"/>
    </xf>
    <xf numFmtId="43" fontId="47" fillId="0" borderId="0" applyFont="0" applyFill="0" applyBorder="0" applyAlignment="0" applyProtection="0">
      <alignment vertical="center"/>
    </xf>
    <xf numFmtId="0" fontId="29" fillId="0" borderId="0" applyNumberFormat="0" applyFill="0" applyBorder="0" applyAlignment="0" applyProtection="0">
      <alignment vertical="center"/>
    </xf>
    <xf numFmtId="0" fontId="12" fillId="22" borderId="0" applyNumberFormat="0" applyBorder="0" applyAlignment="0" applyProtection="0">
      <alignment vertical="center"/>
    </xf>
    <xf numFmtId="0" fontId="29" fillId="0" borderId="0" applyNumberFormat="0" applyFill="0" applyBorder="0" applyAlignment="0" applyProtection="0">
      <alignment vertical="center"/>
    </xf>
    <xf numFmtId="43" fontId="47" fillId="0" borderId="0" applyFont="0" applyFill="0" applyBorder="0" applyAlignment="0" applyProtection="0">
      <alignment vertical="center"/>
    </xf>
    <xf numFmtId="0" fontId="29" fillId="0" borderId="0" applyNumberFormat="0" applyFill="0" applyBorder="0" applyAlignment="0" applyProtection="0">
      <alignment vertical="center"/>
    </xf>
    <xf numFmtId="43" fontId="47" fillId="0" borderId="0" applyFont="0" applyFill="0" applyBorder="0" applyAlignment="0" applyProtection="0">
      <alignment vertical="center"/>
    </xf>
    <xf numFmtId="0" fontId="29" fillId="0" borderId="0" applyNumberFormat="0" applyFill="0" applyBorder="0" applyAlignment="0" applyProtection="0">
      <alignment vertical="center"/>
    </xf>
    <xf numFmtId="0" fontId="26" fillId="2" borderId="8" applyNumberFormat="0" applyAlignment="0" applyProtection="0">
      <alignment vertical="center"/>
    </xf>
    <xf numFmtId="43" fontId="47" fillId="0" borderId="0" applyFont="0" applyFill="0" applyBorder="0" applyAlignment="0" applyProtection="0">
      <alignment vertical="center"/>
    </xf>
    <xf numFmtId="0" fontId="29" fillId="0" borderId="0" applyNumberFormat="0" applyFill="0" applyBorder="0" applyAlignment="0" applyProtection="0">
      <alignment vertical="center"/>
    </xf>
    <xf numFmtId="43" fontId="47" fillId="0" borderId="0" applyFont="0" applyFill="0" applyBorder="0" applyAlignment="0" applyProtection="0">
      <alignment vertical="center"/>
    </xf>
    <xf numFmtId="0" fontId="29" fillId="0" borderId="0" applyNumberFormat="0" applyFill="0" applyBorder="0" applyAlignment="0" applyProtection="0">
      <alignment vertical="center"/>
    </xf>
    <xf numFmtId="43" fontId="47" fillId="0" borderId="0" applyFont="0" applyFill="0" applyBorder="0" applyAlignment="0" applyProtection="0">
      <alignment vertical="center"/>
    </xf>
    <xf numFmtId="0" fontId="22" fillId="0" borderId="0" applyNumberFormat="0" applyFill="0" applyBorder="0" applyAlignment="0" applyProtection="0">
      <alignment vertical="center"/>
    </xf>
    <xf numFmtId="43" fontId="47" fillId="0" borderId="0" applyFont="0" applyFill="0" applyBorder="0" applyAlignment="0" applyProtection="0">
      <alignment vertical="center"/>
    </xf>
    <xf numFmtId="0" fontId="22" fillId="0" borderId="0" applyNumberFormat="0" applyFill="0" applyBorder="0" applyAlignment="0" applyProtection="0">
      <alignment vertical="center"/>
    </xf>
    <xf numFmtId="0" fontId="11" fillId="3" borderId="0" applyNumberFormat="0" applyBorder="0" applyAlignment="0" applyProtection="0">
      <alignment vertical="center"/>
    </xf>
    <xf numFmtId="43" fontId="47" fillId="0" borderId="0" applyFont="0" applyFill="0" applyBorder="0" applyAlignment="0" applyProtection="0">
      <alignment vertical="center"/>
    </xf>
    <xf numFmtId="0" fontId="22" fillId="0" borderId="0" applyNumberFormat="0" applyFill="0" applyBorder="0" applyAlignment="0" applyProtection="0">
      <alignment vertical="center"/>
    </xf>
    <xf numFmtId="43" fontId="47" fillId="0" borderId="0" applyFont="0" applyFill="0" applyBorder="0" applyAlignment="0" applyProtection="0">
      <alignment vertical="center"/>
    </xf>
    <xf numFmtId="0" fontId="2" fillId="0" borderId="0">
      <alignment vertical="center"/>
    </xf>
    <xf numFmtId="0" fontId="22" fillId="0" borderId="0" applyNumberFormat="0" applyFill="0" applyBorder="0" applyAlignment="0" applyProtection="0">
      <alignment vertical="center"/>
    </xf>
    <xf numFmtId="43" fontId="47" fillId="0" borderId="0" applyFont="0" applyFill="0" applyBorder="0" applyAlignment="0" applyProtection="0">
      <alignment vertical="center"/>
    </xf>
    <xf numFmtId="0" fontId="22" fillId="0" borderId="0" applyNumberFormat="0" applyFill="0" applyBorder="0" applyAlignment="0" applyProtection="0">
      <alignment vertical="center"/>
    </xf>
    <xf numFmtId="43" fontId="47" fillId="0" borderId="0" applyFont="0" applyFill="0" applyBorder="0" applyAlignment="0" applyProtection="0">
      <alignment vertical="center"/>
    </xf>
    <xf numFmtId="0" fontId="22" fillId="0" borderId="0" applyNumberFormat="0" applyFill="0" applyBorder="0" applyAlignment="0" applyProtection="0">
      <alignment vertical="center"/>
    </xf>
    <xf numFmtId="43" fontId="47" fillId="0" borderId="0" applyFont="0" applyFill="0" applyBorder="0" applyAlignment="0" applyProtection="0">
      <alignment vertical="center"/>
    </xf>
    <xf numFmtId="0" fontId="22" fillId="0" borderId="0" applyNumberFormat="0" applyFill="0" applyBorder="0" applyAlignment="0" applyProtection="0">
      <alignment vertical="center"/>
    </xf>
    <xf numFmtId="43" fontId="47" fillId="0" borderId="0" applyFont="0" applyFill="0" applyBorder="0" applyAlignment="0" applyProtection="0">
      <alignment vertical="center"/>
    </xf>
    <xf numFmtId="0" fontId="2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 fillId="0" borderId="0">
      <alignment vertical="center"/>
    </xf>
    <xf numFmtId="0" fontId="16" fillId="0" borderId="0" applyNumberFormat="0" applyFill="0" applyBorder="0" applyAlignment="0" applyProtection="0">
      <alignment vertical="center"/>
    </xf>
    <xf numFmtId="0" fontId="2" fillId="0" borderId="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 fillId="0" borderId="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44" fillId="0" borderId="0">
      <alignment horizontal="centerContinuous"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top"/>
      <protection locked="0"/>
    </xf>
    <xf numFmtId="0" fontId="8" fillId="0" borderId="1">
      <alignment horizontal="distributed" vertical="center" wrapText="1"/>
    </xf>
    <xf numFmtId="0" fontId="8" fillId="0" borderId="1">
      <alignment horizontal="distributed" vertical="center" wrapText="1"/>
    </xf>
    <xf numFmtId="0" fontId="8" fillId="0" borderId="1">
      <alignment horizontal="distributed" vertical="center" wrapText="1"/>
    </xf>
    <xf numFmtId="0" fontId="8" fillId="0" borderId="1">
      <alignment horizontal="distributed" vertical="center" wrapText="1"/>
    </xf>
    <xf numFmtId="0" fontId="8" fillId="0" borderId="1">
      <alignment horizontal="distributed" vertical="center" wrapText="1"/>
    </xf>
    <xf numFmtId="0" fontId="8" fillId="0" borderId="1">
      <alignment horizontal="distributed" vertical="center" wrapText="1"/>
    </xf>
    <xf numFmtId="0" fontId="8" fillId="0" borderId="1">
      <alignment horizontal="distributed" vertical="center" wrapText="1"/>
    </xf>
    <xf numFmtId="0" fontId="8" fillId="0" borderId="1">
      <alignment horizontal="distributed" vertical="center" wrapText="1"/>
    </xf>
    <xf numFmtId="43" fontId="47" fillId="0" borderId="0" applyFont="0" applyFill="0" applyBorder="0" applyAlignment="0" applyProtection="0">
      <alignment vertical="center"/>
    </xf>
    <xf numFmtId="0" fontId="8" fillId="0" borderId="1">
      <alignment horizontal="distributed" vertical="center" wrapText="1"/>
    </xf>
    <xf numFmtId="43" fontId="47" fillId="0" borderId="0" applyFont="0" applyFill="0" applyBorder="0" applyAlignment="0" applyProtection="0">
      <alignment vertical="center"/>
    </xf>
    <xf numFmtId="0" fontId="8" fillId="0" borderId="1">
      <alignment horizontal="distributed" vertical="center" wrapText="1"/>
    </xf>
    <xf numFmtId="0" fontId="8" fillId="0" borderId="1">
      <alignment horizontal="distributed" vertical="center" wrapText="1"/>
    </xf>
    <xf numFmtId="43" fontId="47" fillId="0" borderId="0" applyFont="0" applyFill="0" applyBorder="0" applyAlignment="0" applyProtection="0">
      <alignment vertical="center"/>
    </xf>
    <xf numFmtId="0" fontId="8" fillId="0" borderId="1">
      <alignment horizontal="distributed" vertical="center" wrapText="1"/>
    </xf>
    <xf numFmtId="0" fontId="8" fillId="0" borderId="1">
      <alignment horizontal="distributed" vertical="center" wrapText="1"/>
    </xf>
    <xf numFmtId="0" fontId="23" fillId="15" borderId="0" applyNumberFormat="0" applyBorder="0" applyAlignment="0" applyProtection="0">
      <alignment vertical="center"/>
    </xf>
    <xf numFmtId="0" fontId="19" fillId="0" borderId="0" applyNumberFormat="0" applyFill="0" applyBorder="0" applyAlignment="0" applyProtection="0">
      <alignment vertical="center"/>
    </xf>
    <xf numFmtId="0" fontId="23" fillId="15" borderId="0" applyNumberFormat="0" applyBorder="0" applyAlignment="0" applyProtection="0">
      <alignment vertical="center"/>
    </xf>
    <xf numFmtId="0" fontId="19" fillId="0" borderId="0" applyNumberFormat="0" applyFill="0" applyBorder="0" applyAlignment="0" applyProtection="0">
      <alignment vertical="center"/>
    </xf>
    <xf numFmtId="0" fontId="23" fillId="15" borderId="0" applyNumberFormat="0" applyBorder="0" applyAlignment="0" applyProtection="0">
      <alignment vertical="center"/>
    </xf>
    <xf numFmtId="0" fontId="19" fillId="0" borderId="0" applyNumberFormat="0" applyFill="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19" fillId="0" borderId="0" applyNumberFormat="0" applyFill="0" applyBorder="0" applyAlignment="0" applyProtection="0">
      <alignment vertical="center"/>
    </xf>
    <xf numFmtId="0" fontId="23" fillId="15" borderId="0" applyNumberFormat="0" applyBorder="0" applyAlignment="0" applyProtection="0">
      <alignment vertical="center"/>
    </xf>
    <xf numFmtId="0" fontId="19" fillId="0" borderId="0" applyNumberFormat="0" applyFill="0" applyBorder="0" applyAlignment="0" applyProtection="0">
      <alignment vertical="center"/>
    </xf>
    <xf numFmtId="0" fontId="23" fillId="15" borderId="0" applyNumberFormat="0" applyBorder="0" applyAlignment="0" applyProtection="0">
      <alignment vertical="center"/>
    </xf>
    <xf numFmtId="0" fontId="11" fillId="2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19" fillId="0" borderId="0" applyNumberFormat="0" applyFill="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0" fillId="0" borderId="4" applyNumberFormat="0" applyFill="0" applyAlignment="0" applyProtection="0">
      <alignment vertical="center"/>
    </xf>
    <xf numFmtId="0" fontId="6" fillId="0" borderId="0">
      <alignment vertical="center"/>
    </xf>
    <xf numFmtId="0" fontId="6" fillId="0" borderId="0">
      <alignment vertical="center"/>
    </xf>
    <xf numFmtId="0" fontId="6" fillId="0" borderId="0">
      <alignment vertical="center"/>
    </xf>
    <xf numFmtId="183" fontId="47" fillId="0" borderId="0" applyFont="0" applyFill="0" applyBorder="0" applyAlignment="0" applyProtection="0">
      <alignment vertical="center"/>
    </xf>
    <xf numFmtId="0" fontId="6" fillId="0" borderId="0">
      <alignment vertical="center"/>
    </xf>
    <xf numFmtId="0" fontId="7" fillId="0" borderId="0">
      <alignment vertical="center"/>
    </xf>
    <xf numFmtId="0" fontId="7" fillId="0" borderId="0">
      <alignment vertical="center"/>
    </xf>
    <xf numFmtId="0" fontId="20" fillId="10" borderId="0" applyNumberFormat="0" applyBorder="0" applyAlignment="0" applyProtection="0">
      <alignment vertical="center"/>
    </xf>
    <xf numFmtId="0" fontId="6"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alignment vertical="center"/>
    </xf>
    <xf numFmtId="0" fontId="20" fillId="10" borderId="0" applyNumberFormat="0" applyBorder="0" applyAlignment="0" applyProtection="0">
      <alignment vertical="center"/>
    </xf>
    <xf numFmtId="0" fontId="2" fillId="0" borderId="0">
      <alignment vertical="center"/>
    </xf>
    <xf numFmtId="0" fontId="47" fillId="21" borderId="11" applyNumberFormat="0" applyFont="0" applyAlignment="0" applyProtection="0">
      <alignment vertical="center"/>
    </xf>
    <xf numFmtId="0" fontId="2" fillId="0" borderId="0">
      <alignment vertical="center"/>
    </xf>
    <xf numFmtId="0" fontId="9" fillId="0" borderId="0">
      <alignment vertical="center"/>
    </xf>
    <xf numFmtId="0" fontId="6" fillId="0" borderId="0">
      <alignment vertical="center"/>
    </xf>
    <xf numFmtId="0" fontId="6" fillId="0" borderId="0">
      <alignment vertical="center"/>
    </xf>
    <xf numFmtId="0" fontId="2" fillId="0" borderId="0">
      <alignment vertical="center"/>
    </xf>
    <xf numFmtId="0" fontId="9" fillId="0" borderId="0">
      <alignment vertical="center"/>
    </xf>
    <xf numFmtId="0" fontId="2" fillId="0" borderId="0">
      <alignment vertical="center"/>
    </xf>
    <xf numFmtId="0" fontId="47" fillId="21" borderId="11" applyNumberFormat="0" applyFont="0" applyAlignment="0" applyProtection="0">
      <alignment vertical="center"/>
    </xf>
    <xf numFmtId="0" fontId="2" fillId="0" borderId="0">
      <alignment vertical="center"/>
    </xf>
    <xf numFmtId="0" fontId="2" fillId="0" borderId="0">
      <alignment vertical="center"/>
    </xf>
    <xf numFmtId="0" fontId="47" fillId="21" borderId="11" applyNumberFormat="0" applyFon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5" fillId="1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183" fontId="47"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1" fillId="4" borderId="0" applyNumberFormat="0" applyBorder="0" applyAlignment="0" applyProtection="0">
      <alignment vertical="center"/>
    </xf>
    <xf numFmtId="0" fontId="2" fillId="0" borderId="0">
      <alignment vertical="center"/>
    </xf>
    <xf numFmtId="0" fontId="11" fillId="4" borderId="0" applyNumberFormat="0" applyBorder="0" applyAlignment="0" applyProtection="0">
      <alignment vertical="center"/>
    </xf>
    <xf numFmtId="0" fontId="2" fillId="0" borderId="0">
      <alignment vertical="center"/>
    </xf>
    <xf numFmtId="0" fontId="11" fillId="3" borderId="0" applyNumberFormat="0" applyBorder="0" applyAlignment="0" applyProtection="0">
      <alignment vertical="center"/>
    </xf>
    <xf numFmtId="0" fontId="2" fillId="0" borderId="0">
      <alignment vertical="center"/>
    </xf>
    <xf numFmtId="0" fontId="11" fillId="3" borderId="0" applyNumberFormat="0" applyBorder="0" applyAlignment="0" applyProtection="0">
      <alignment vertical="center"/>
    </xf>
    <xf numFmtId="0" fontId="2" fillId="0" borderId="0">
      <alignment vertical="center"/>
    </xf>
    <xf numFmtId="0" fontId="11" fillId="20" borderId="0" applyNumberFormat="0" applyBorder="0" applyAlignment="0" applyProtection="0">
      <alignment vertical="center"/>
    </xf>
    <xf numFmtId="43" fontId="47" fillId="0" borderId="0" applyFont="0" applyFill="0" applyBorder="0" applyAlignment="0" applyProtection="0">
      <alignment vertical="center"/>
    </xf>
    <xf numFmtId="0" fontId="2" fillId="0" borderId="0">
      <alignment vertical="center"/>
    </xf>
    <xf numFmtId="0" fontId="11" fillId="20" borderId="0" applyNumberFormat="0" applyBorder="0" applyAlignment="0" applyProtection="0">
      <alignment vertical="center"/>
    </xf>
    <xf numFmtId="0" fontId="2" fillId="0" borderId="0">
      <alignment vertical="center"/>
    </xf>
    <xf numFmtId="0" fontId="11" fillId="20" borderId="0" applyNumberFormat="0" applyBorder="0" applyAlignment="0" applyProtection="0">
      <alignment vertical="center"/>
    </xf>
    <xf numFmtId="0" fontId="2" fillId="0" borderId="0">
      <alignment vertical="center"/>
    </xf>
    <xf numFmtId="0" fontId="11" fillId="20" borderId="0" applyNumberFormat="0" applyBorder="0" applyAlignment="0" applyProtection="0">
      <alignment vertical="center"/>
    </xf>
    <xf numFmtId="0" fontId="2" fillId="0" borderId="0">
      <alignment vertical="center"/>
    </xf>
    <xf numFmtId="0" fontId="11" fillId="16" borderId="0" applyNumberFormat="0" applyBorder="0" applyAlignment="0" applyProtection="0">
      <alignment vertical="center"/>
    </xf>
    <xf numFmtId="43" fontId="47"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43" fontId="47" fillId="0" borderId="0" applyFont="0" applyFill="0" applyBorder="0" applyAlignment="0" applyProtection="0">
      <alignment vertical="center"/>
    </xf>
    <xf numFmtId="0" fontId="2" fillId="0" borderId="0">
      <alignment vertical="center"/>
    </xf>
    <xf numFmtId="43" fontId="47" fillId="0" borderId="0" applyFont="0" applyFill="0" applyBorder="0" applyAlignment="0" applyProtection="0">
      <alignment vertical="center"/>
    </xf>
    <xf numFmtId="0" fontId="2" fillId="0" borderId="0">
      <alignment vertical="center"/>
    </xf>
    <xf numFmtId="43" fontId="47" fillId="0" borderId="0" applyFont="0" applyFill="0" applyBorder="0" applyAlignment="0" applyProtection="0">
      <alignment vertical="center"/>
    </xf>
    <xf numFmtId="0" fontId="2" fillId="0" borderId="0">
      <alignment vertical="center"/>
    </xf>
    <xf numFmtId="0" fontId="2" fillId="0" borderId="0">
      <alignment vertical="center"/>
    </xf>
    <xf numFmtId="43" fontId="47"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0" fillId="0" borderId="6" applyNumberFormat="0" applyFill="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7" fillId="21" borderId="11" applyNumberFormat="0" applyFon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6" fillId="8" borderId="8" applyNumberFormat="0" applyAlignment="0" applyProtection="0">
      <alignment vertical="center"/>
    </xf>
    <xf numFmtId="0" fontId="2" fillId="0" borderId="0">
      <alignment vertical="center"/>
    </xf>
    <xf numFmtId="0" fontId="26" fillId="8" borderId="8" applyNumberFormat="0" applyAlignment="0" applyProtection="0">
      <alignment vertical="center"/>
    </xf>
    <xf numFmtId="0" fontId="2" fillId="0" borderId="0">
      <alignment vertical="center"/>
    </xf>
    <xf numFmtId="0" fontId="2" fillId="0" borderId="0">
      <alignment vertical="center"/>
    </xf>
    <xf numFmtId="0" fontId="26" fillId="8" borderId="8"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6" fillId="2" borderId="8" applyNumberFormat="0" applyAlignment="0" applyProtection="0">
      <alignment vertical="center"/>
    </xf>
    <xf numFmtId="0" fontId="2" fillId="0" borderId="0">
      <alignment vertical="center"/>
    </xf>
    <xf numFmtId="0" fontId="26" fillId="2" borderId="8"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6" fillId="2" borderId="8"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185" fontId="8" fillId="0" borderId="1">
      <alignment vertical="center"/>
      <protection locked="0"/>
    </xf>
    <xf numFmtId="0" fontId="25" fillId="17" borderId="7" applyNumberFormat="0" applyAlignment="0" applyProtection="0">
      <alignment vertical="center"/>
    </xf>
    <xf numFmtId="0" fontId="2" fillId="0" borderId="0">
      <alignment vertical="center"/>
    </xf>
    <xf numFmtId="0" fontId="2" fillId="0" borderId="0">
      <alignment vertical="center"/>
    </xf>
    <xf numFmtId="0" fontId="14" fillId="0" borderId="3" applyNumberFormat="0" applyFill="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7" fillId="6" borderId="5" applyNumberFormat="0" applyAlignment="0" applyProtection="0">
      <alignment vertical="center"/>
    </xf>
    <xf numFmtId="0" fontId="11" fillId="3"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6" fillId="8" borderId="8" applyNumberFormat="0" applyAlignment="0" applyProtection="0">
      <alignment vertical="center"/>
    </xf>
    <xf numFmtId="0" fontId="11" fillId="4" borderId="0" applyNumberFormat="0" applyBorder="0" applyAlignment="0" applyProtection="0">
      <alignment vertical="center"/>
    </xf>
    <xf numFmtId="0" fontId="2" fillId="0" borderId="0">
      <alignment vertical="center"/>
    </xf>
    <xf numFmtId="0" fontId="2" fillId="0" borderId="0">
      <alignment vertical="center"/>
    </xf>
    <xf numFmtId="0" fontId="26" fillId="8" borderId="8"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11" fillId="20"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1" fillId="20"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12" fillId="20"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0" fillId="10" borderId="0" applyNumberFormat="0" applyBorder="0" applyAlignment="0" applyProtection="0">
      <alignment vertical="center"/>
    </xf>
    <xf numFmtId="0" fontId="2"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1" fillId="3" borderId="0" applyNumberFormat="0" applyBorder="0" applyAlignment="0" applyProtection="0">
      <alignment vertical="center"/>
    </xf>
    <xf numFmtId="0" fontId="6" fillId="0" borderId="0">
      <alignment vertical="center"/>
    </xf>
    <xf numFmtId="0" fontId="6" fillId="0" borderId="0">
      <alignment vertical="center"/>
    </xf>
    <xf numFmtId="0" fontId="26" fillId="8" borderId="8" applyNumberFormat="0" applyAlignment="0" applyProtection="0">
      <alignment vertical="center"/>
    </xf>
    <xf numFmtId="0" fontId="2" fillId="0" borderId="0">
      <alignment vertical="center"/>
    </xf>
    <xf numFmtId="0" fontId="36"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6" fillId="0" borderId="0">
      <alignment vertical="center"/>
    </xf>
    <xf numFmtId="0" fontId="15" fillId="0" borderId="0" applyNumberFormat="0" applyFill="0" applyBorder="0" applyAlignment="0" applyProtection="0">
      <alignment vertical="center"/>
    </xf>
    <xf numFmtId="0" fontId="2" fillId="0" borderId="0">
      <alignment vertical="center"/>
    </xf>
    <xf numFmtId="0" fontId="2" fillId="0" borderId="0">
      <alignment vertical="center"/>
    </xf>
    <xf numFmtId="180" fontId="47" fillId="0" borderId="0" applyFont="0" applyFill="0" applyBorder="0" applyAlignment="0" applyProtection="0">
      <alignment vertical="center"/>
    </xf>
    <xf numFmtId="0" fontId="15" fillId="0" borderId="0" applyNumberFormat="0" applyFill="0" applyBorder="0" applyAlignment="0" applyProtection="0">
      <alignment vertical="center"/>
    </xf>
    <xf numFmtId="0" fontId="2" fillId="0" borderId="0">
      <alignment vertical="center"/>
    </xf>
    <xf numFmtId="0" fontId="15" fillId="0" borderId="0" applyNumberForma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43" fontId="47" fillId="0" borderId="0" applyFont="0" applyFill="0" applyBorder="0" applyAlignment="0" applyProtection="0">
      <alignment vertical="center"/>
    </xf>
    <xf numFmtId="0" fontId="2" fillId="0" borderId="0">
      <alignment vertical="center"/>
    </xf>
    <xf numFmtId="43" fontId="47" fillId="0" borderId="0" applyFont="0" applyFill="0" applyBorder="0" applyAlignment="0" applyProtection="0">
      <alignment vertical="center"/>
    </xf>
    <xf numFmtId="0" fontId="2" fillId="0" borderId="0">
      <alignment vertical="center"/>
    </xf>
    <xf numFmtId="0" fontId="2" fillId="0" borderId="0">
      <alignment vertical="center"/>
    </xf>
    <xf numFmtId="0" fontId="36"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47" fillId="0" borderId="0" applyFont="0" applyFill="0" applyBorder="0" applyAlignment="0" applyProtection="0">
      <alignment vertical="center"/>
    </xf>
    <xf numFmtId="0" fontId="2" fillId="0" borderId="0">
      <alignment vertical="center"/>
    </xf>
    <xf numFmtId="43" fontId="47"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alignment vertical="center"/>
    </xf>
    <xf numFmtId="0" fontId="6" fillId="0" borderId="0">
      <alignment vertical="center"/>
    </xf>
    <xf numFmtId="0" fontId="6"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4" fillId="17" borderId="7"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47" fillId="0" borderId="0" applyFont="0" applyFill="0" applyBorder="0" applyAlignment="0" applyProtection="0">
      <alignment vertical="center"/>
    </xf>
    <xf numFmtId="0" fontId="2" fillId="0" borderId="0">
      <alignment vertical="center"/>
    </xf>
    <xf numFmtId="43" fontId="47" fillId="0" borderId="0" applyFont="0" applyFill="0" applyBorder="0" applyAlignment="0" applyProtection="0">
      <alignment vertical="center"/>
    </xf>
    <xf numFmtId="0" fontId="6"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47"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4" fillId="0" borderId="3" applyNumberFormat="0" applyFill="0" applyAlignment="0" applyProtection="0">
      <alignment vertical="center"/>
    </xf>
    <xf numFmtId="0" fontId="2" fillId="0" borderId="0">
      <alignment vertical="center"/>
    </xf>
    <xf numFmtId="0" fontId="2" fillId="0" borderId="0">
      <alignment vertical="center"/>
    </xf>
    <xf numFmtId="183" fontId="47"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183" fontId="47" fillId="0" borderId="0" applyFont="0" applyFill="0" applyBorder="0" applyAlignment="0" applyProtection="0">
      <alignment vertical="center"/>
    </xf>
    <xf numFmtId="0" fontId="17" fillId="8" borderId="5" applyNumberFormat="0" applyAlignment="0" applyProtection="0">
      <alignment vertical="center"/>
    </xf>
    <xf numFmtId="0" fontId="14" fillId="0" borderId="3" applyNumberFormat="0" applyFill="0" applyAlignment="0" applyProtection="0">
      <alignment vertical="center"/>
    </xf>
    <xf numFmtId="183" fontId="47" fillId="0" borderId="0" applyFont="0" applyFill="0" applyBorder="0" applyAlignment="0" applyProtection="0">
      <alignment vertical="center"/>
    </xf>
    <xf numFmtId="0" fontId="11" fillId="4" borderId="0" applyNumberFormat="0" applyBorder="0" applyAlignment="0" applyProtection="0">
      <alignment vertical="center"/>
    </xf>
    <xf numFmtId="0" fontId="2" fillId="0" borderId="0">
      <alignment vertical="center"/>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11" fillId="3"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6" fillId="2" borderId="8" applyNumberFormat="0" applyAlignment="0" applyProtection="0">
      <alignment vertical="center"/>
    </xf>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10" fillId="0" borderId="6" applyNumberFormat="0" applyFill="0" applyAlignment="0" applyProtection="0">
      <alignment vertical="center"/>
    </xf>
    <xf numFmtId="0" fontId="10" fillId="0" borderId="6" applyNumberFormat="0" applyFill="0" applyAlignment="0" applyProtection="0">
      <alignment vertical="center"/>
    </xf>
    <xf numFmtId="0" fontId="10" fillId="0" borderId="6" applyNumberFormat="0" applyFill="0" applyAlignment="0" applyProtection="0">
      <alignment vertical="center"/>
    </xf>
    <xf numFmtId="0" fontId="10" fillId="0" borderId="6" applyNumberFormat="0" applyFill="0" applyAlignment="0" applyProtection="0">
      <alignment vertical="center"/>
    </xf>
    <xf numFmtId="0" fontId="10" fillId="0" borderId="6" applyNumberFormat="0" applyFill="0" applyAlignment="0" applyProtection="0">
      <alignment vertical="center"/>
    </xf>
    <xf numFmtId="0" fontId="15" fillId="0" borderId="0" applyNumberFormat="0" applyFill="0" applyBorder="0" applyAlignment="0" applyProtection="0">
      <alignment vertical="center"/>
    </xf>
    <xf numFmtId="0" fontId="10" fillId="0" borderId="6" applyNumberFormat="0" applyFill="0" applyAlignment="0" applyProtection="0">
      <alignment vertical="center"/>
    </xf>
    <xf numFmtId="0" fontId="10" fillId="0" borderId="4" applyNumberFormat="0" applyFill="0" applyAlignment="0" applyProtection="0">
      <alignment vertical="center"/>
    </xf>
    <xf numFmtId="183" fontId="47" fillId="0" borderId="0" applyFont="0" applyFill="0" applyBorder="0" applyAlignment="0" applyProtection="0">
      <alignment vertical="center"/>
    </xf>
    <xf numFmtId="0" fontId="10" fillId="0" borderId="4" applyNumberFormat="0" applyFill="0" applyAlignment="0" applyProtection="0">
      <alignment vertical="center"/>
    </xf>
    <xf numFmtId="183" fontId="47" fillId="0" borderId="0" applyFont="0" applyFill="0" applyBorder="0" applyAlignment="0" applyProtection="0">
      <alignment vertical="center"/>
    </xf>
    <xf numFmtId="0" fontId="10" fillId="0" borderId="4" applyNumberFormat="0" applyFill="0" applyAlignment="0" applyProtection="0">
      <alignment vertical="center"/>
    </xf>
    <xf numFmtId="0" fontId="15" fillId="0" borderId="0" applyNumberFormat="0" applyFill="0" applyBorder="0" applyAlignment="0" applyProtection="0">
      <alignment vertical="center"/>
    </xf>
    <xf numFmtId="183" fontId="47" fillId="0" borderId="0" applyFont="0" applyFill="0" applyBorder="0" applyAlignment="0" applyProtection="0">
      <alignment vertical="center"/>
    </xf>
    <xf numFmtId="0" fontId="10" fillId="0" borderId="4" applyNumberFormat="0" applyFill="0" applyAlignment="0" applyProtection="0">
      <alignment vertical="center"/>
    </xf>
    <xf numFmtId="0" fontId="14" fillId="0" borderId="3" applyNumberFormat="0" applyFill="0" applyAlignment="0" applyProtection="0">
      <alignment vertical="center"/>
    </xf>
    <xf numFmtId="183" fontId="47" fillId="0" borderId="0" applyFont="0" applyFill="0" applyBorder="0" applyAlignment="0" applyProtection="0">
      <alignment vertical="center"/>
    </xf>
    <xf numFmtId="0" fontId="10" fillId="0" borderId="4" applyNumberFormat="0" applyFill="0" applyAlignment="0" applyProtection="0">
      <alignment vertical="center"/>
    </xf>
    <xf numFmtId="0" fontId="10" fillId="0" borderId="4" applyNumberFormat="0" applyFill="0" applyAlignment="0" applyProtection="0">
      <alignment vertical="center"/>
    </xf>
    <xf numFmtId="0" fontId="10" fillId="0" borderId="6" applyNumberFormat="0" applyFill="0" applyAlignment="0" applyProtection="0">
      <alignment vertical="center"/>
    </xf>
    <xf numFmtId="0" fontId="10" fillId="0" borderId="6" applyNumberFormat="0" applyFill="0" applyAlignment="0" applyProtection="0">
      <alignment vertical="center"/>
    </xf>
    <xf numFmtId="0" fontId="10" fillId="0" borderId="6" applyNumberFormat="0" applyFill="0" applyAlignment="0" applyProtection="0">
      <alignment vertical="center"/>
    </xf>
    <xf numFmtId="0" fontId="15" fillId="0" borderId="0" applyNumberFormat="0" applyFill="0" applyBorder="0" applyAlignment="0" applyProtection="0">
      <alignment vertical="center"/>
    </xf>
    <xf numFmtId="0" fontId="10" fillId="0" borderId="6" applyNumberFormat="0" applyFill="0" applyAlignment="0" applyProtection="0">
      <alignment vertical="center"/>
    </xf>
    <xf numFmtId="0" fontId="10" fillId="0" borderId="6" applyNumberFormat="0" applyFill="0" applyAlignment="0" applyProtection="0">
      <alignment vertical="center"/>
    </xf>
    <xf numFmtId="183" fontId="47" fillId="0" borderId="0" applyFont="0" applyFill="0" applyBorder="0" applyAlignment="0" applyProtection="0">
      <alignment vertical="center"/>
    </xf>
    <xf numFmtId="0" fontId="10" fillId="0" borderId="6" applyNumberFormat="0" applyFill="0" applyAlignment="0" applyProtection="0">
      <alignment vertical="center"/>
    </xf>
    <xf numFmtId="0" fontId="10" fillId="0" borderId="6" applyNumberFormat="0" applyFill="0" applyAlignment="0" applyProtection="0">
      <alignment vertical="center"/>
    </xf>
    <xf numFmtId="0" fontId="10" fillId="0" borderId="6" applyNumberFormat="0" applyFill="0" applyAlignment="0" applyProtection="0">
      <alignment vertical="center"/>
    </xf>
    <xf numFmtId="0" fontId="10" fillId="0" borderId="6" applyNumberFormat="0" applyFill="0" applyAlignment="0" applyProtection="0">
      <alignment vertical="center"/>
    </xf>
    <xf numFmtId="0" fontId="10" fillId="0" borderId="6" applyNumberFormat="0" applyFill="0" applyAlignment="0" applyProtection="0">
      <alignment vertical="center"/>
    </xf>
    <xf numFmtId="0" fontId="10" fillId="0" borderId="6" applyNumberFormat="0" applyFill="0" applyAlignment="0" applyProtection="0">
      <alignment vertical="center"/>
    </xf>
    <xf numFmtId="0" fontId="10" fillId="0" borderId="4" applyNumberFormat="0" applyFill="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0" fontId="11" fillId="5" borderId="0" applyNumberFormat="0" applyBorder="0" applyAlignment="0" applyProtection="0">
      <alignment vertical="center"/>
    </xf>
    <xf numFmtId="183" fontId="47" fillId="0" borderId="0" applyFont="0" applyFill="0" applyBorder="0" applyAlignment="0" applyProtection="0">
      <alignment vertical="center"/>
    </xf>
    <xf numFmtId="0" fontId="11" fillId="5" borderId="0" applyNumberFormat="0" applyBorder="0" applyAlignment="0" applyProtection="0">
      <alignment vertical="center"/>
    </xf>
    <xf numFmtId="183" fontId="47" fillId="0" borderId="0" applyFont="0" applyFill="0" applyBorder="0" applyAlignment="0" applyProtection="0">
      <alignment vertical="center"/>
    </xf>
    <xf numFmtId="0" fontId="14" fillId="0" borderId="3" applyNumberFormat="0" applyFill="0" applyAlignment="0" applyProtection="0">
      <alignment vertical="center"/>
    </xf>
    <xf numFmtId="183" fontId="47" fillId="0" borderId="0" applyFont="0" applyFill="0" applyBorder="0" applyAlignment="0" applyProtection="0">
      <alignment vertical="center"/>
    </xf>
    <xf numFmtId="0" fontId="14" fillId="0" borderId="3" applyNumberFormat="0" applyFill="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0" fontId="14" fillId="0" borderId="3" applyNumberFormat="0" applyFill="0" applyAlignment="0" applyProtection="0">
      <alignment vertical="center"/>
    </xf>
    <xf numFmtId="183" fontId="47" fillId="0" borderId="0" applyFont="0" applyFill="0" applyBorder="0" applyAlignment="0" applyProtection="0">
      <alignment vertical="center"/>
    </xf>
    <xf numFmtId="0" fontId="14" fillId="0" borderId="3" applyNumberFormat="0" applyFill="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0" fontId="15" fillId="0" borderId="0" applyNumberFormat="0" applyFill="0" applyBorder="0" applyAlignment="0" applyProtection="0">
      <alignment vertical="center"/>
    </xf>
    <xf numFmtId="183" fontId="47" fillId="0" borderId="0" applyFont="0" applyFill="0" applyBorder="0" applyAlignment="0" applyProtection="0">
      <alignment vertical="center"/>
    </xf>
    <xf numFmtId="0" fontId="14" fillId="0" borderId="3" applyNumberFormat="0" applyFill="0" applyAlignment="0" applyProtection="0">
      <alignment vertical="center"/>
    </xf>
    <xf numFmtId="183" fontId="47" fillId="0" borderId="0" applyFont="0" applyFill="0" applyBorder="0" applyAlignment="0" applyProtection="0">
      <alignment vertical="center"/>
    </xf>
    <xf numFmtId="0" fontId="14" fillId="0" borderId="3" applyNumberFormat="0" applyFill="0" applyAlignment="0" applyProtection="0">
      <alignment vertical="center"/>
    </xf>
    <xf numFmtId="183" fontId="47" fillId="0" borderId="0" applyFont="0" applyFill="0" applyBorder="0" applyAlignment="0" applyProtection="0">
      <alignment vertical="center"/>
    </xf>
    <xf numFmtId="0" fontId="14" fillId="0" borderId="3" applyNumberFormat="0" applyFill="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0" fontId="14" fillId="0" borderId="3" applyNumberFormat="0" applyFill="0" applyAlignment="0" applyProtection="0">
      <alignment vertical="center"/>
    </xf>
    <xf numFmtId="183" fontId="47" fillId="0" borderId="0" applyFont="0" applyFill="0" applyBorder="0" applyAlignment="0" applyProtection="0">
      <alignment vertical="center"/>
    </xf>
    <xf numFmtId="0" fontId="14" fillId="0" borderId="3" applyNumberFormat="0" applyFill="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0" fontId="14" fillId="0" borderId="3" applyNumberFormat="0" applyFill="0" applyAlignment="0" applyProtection="0">
      <alignment vertical="center"/>
    </xf>
    <xf numFmtId="183" fontId="47" fillId="0" borderId="0" applyFont="0" applyFill="0" applyBorder="0" applyAlignment="0" applyProtection="0">
      <alignment vertical="center"/>
    </xf>
    <xf numFmtId="0" fontId="14" fillId="0" borderId="3" applyNumberFormat="0" applyFill="0" applyAlignment="0" applyProtection="0">
      <alignment vertical="center"/>
    </xf>
    <xf numFmtId="183" fontId="47" fillId="0" borderId="0" applyFont="0" applyFill="0" applyBorder="0" applyAlignment="0" applyProtection="0">
      <alignment vertical="center"/>
    </xf>
    <xf numFmtId="0" fontId="14" fillId="0" borderId="3" applyNumberFormat="0" applyFill="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0" fontId="11" fillId="16" borderId="0" applyNumberFormat="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183" fontId="47" fillId="0" borderId="0" applyFont="0" applyFill="0" applyBorder="0" applyAlignment="0" applyProtection="0">
      <alignment vertical="center"/>
    </xf>
    <xf numFmtId="0" fontId="17" fillId="2" borderId="5" applyNumberFormat="0" applyAlignment="0" applyProtection="0">
      <alignment vertical="center"/>
    </xf>
    <xf numFmtId="0" fontId="17" fillId="8" borderId="5" applyNumberFormat="0" applyAlignment="0" applyProtection="0">
      <alignment vertical="center"/>
    </xf>
    <xf numFmtId="0" fontId="17" fillId="8" borderId="5" applyNumberFormat="0" applyAlignment="0" applyProtection="0">
      <alignment vertical="center"/>
    </xf>
    <xf numFmtId="0" fontId="17" fillId="8" borderId="5" applyNumberFormat="0" applyAlignment="0" applyProtection="0">
      <alignment vertical="center"/>
    </xf>
    <xf numFmtId="0" fontId="17" fillId="8" borderId="5" applyNumberFormat="0" applyAlignment="0" applyProtection="0">
      <alignment vertical="center"/>
    </xf>
    <xf numFmtId="0" fontId="17" fillId="8" borderId="5" applyNumberFormat="0" applyAlignment="0" applyProtection="0">
      <alignment vertical="center"/>
    </xf>
    <xf numFmtId="0" fontId="17" fillId="2" borderId="5" applyNumberFormat="0" applyAlignment="0" applyProtection="0">
      <alignment vertical="center"/>
    </xf>
    <xf numFmtId="0" fontId="17" fillId="2" borderId="5" applyNumberFormat="0" applyAlignment="0" applyProtection="0">
      <alignment vertical="center"/>
    </xf>
    <xf numFmtId="0" fontId="17" fillId="2" borderId="5" applyNumberFormat="0" applyAlignment="0" applyProtection="0">
      <alignment vertical="center"/>
    </xf>
    <xf numFmtId="0" fontId="17" fillId="2" borderId="5" applyNumberFormat="0" applyAlignment="0" applyProtection="0">
      <alignment vertical="center"/>
    </xf>
    <xf numFmtId="0" fontId="17" fillId="8" borderId="5" applyNumberFormat="0" applyAlignment="0" applyProtection="0">
      <alignment vertical="center"/>
    </xf>
    <xf numFmtId="0" fontId="17" fillId="8" borderId="5" applyNumberFormat="0" applyAlignment="0" applyProtection="0">
      <alignment vertical="center"/>
    </xf>
    <xf numFmtId="0" fontId="17" fillId="8" borderId="5" applyNumberFormat="0" applyAlignment="0" applyProtection="0">
      <alignment vertical="center"/>
    </xf>
    <xf numFmtId="0" fontId="17" fillId="8" borderId="5" applyNumberFormat="0" applyAlignment="0" applyProtection="0">
      <alignment vertical="center"/>
    </xf>
    <xf numFmtId="0" fontId="17" fillId="8" borderId="5" applyNumberFormat="0" applyAlignment="0" applyProtection="0">
      <alignment vertical="center"/>
    </xf>
    <xf numFmtId="0" fontId="17" fillId="8" borderId="5" applyNumberFormat="0" applyAlignment="0" applyProtection="0">
      <alignment vertical="center"/>
    </xf>
    <xf numFmtId="0" fontId="17" fillId="8" borderId="5" applyNumberFormat="0" applyAlignment="0" applyProtection="0">
      <alignment vertical="center"/>
    </xf>
    <xf numFmtId="0" fontId="17" fillId="8" borderId="5" applyNumberFormat="0" applyAlignment="0" applyProtection="0">
      <alignment vertical="center"/>
    </xf>
    <xf numFmtId="0" fontId="17" fillId="8" borderId="5" applyNumberFormat="0" applyAlignment="0" applyProtection="0">
      <alignment vertical="center"/>
    </xf>
    <xf numFmtId="0" fontId="17" fillId="8" borderId="5" applyNumberFormat="0" applyAlignment="0" applyProtection="0">
      <alignment vertical="center"/>
    </xf>
    <xf numFmtId="0" fontId="17" fillId="8" borderId="5" applyNumberFormat="0" applyAlignment="0" applyProtection="0">
      <alignment vertical="center"/>
    </xf>
    <xf numFmtId="0" fontId="17" fillId="8" borderId="5" applyNumberFormat="0" applyAlignment="0" applyProtection="0">
      <alignment vertical="center"/>
    </xf>
    <xf numFmtId="0" fontId="17" fillId="8" borderId="5" applyNumberFormat="0" applyAlignment="0" applyProtection="0">
      <alignment vertical="center"/>
    </xf>
    <xf numFmtId="0" fontId="17" fillId="8" borderId="5" applyNumberFormat="0" applyAlignment="0" applyProtection="0">
      <alignment vertical="center"/>
    </xf>
    <xf numFmtId="0" fontId="17" fillId="2" borderId="5" applyNumberFormat="0" applyAlignment="0" applyProtection="0">
      <alignment vertical="center"/>
    </xf>
    <xf numFmtId="0" fontId="17" fillId="2" borderId="5" applyNumberFormat="0" applyAlignment="0" applyProtection="0">
      <alignment vertical="center"/>
    </xf>
    <xf numFmtId="0" fontId="24" fillId="17" borderId="7" applyNumberFormat="0" applyAlignment="0" applyProtection="0">
      <alignment vertical="center"/>
    </xf>
    <xf numFmtId="0" fontId="25" fillId="17" borderId="7" applyNumberFormat="0" applyAlignment="0" applyProtection="0">
      <alignment vertical="center"/>
    </xf>
    <xf numFmtId="0" fontId="47" fillId="21" borderId="11" applyNumberFormat="0" applyFont="0" applyAlignment="0" applyProtection="0">
      <alignment vertical="center"/>
    </xf>
    <xf numFmtId="0" fontId="25" fillId="17" borderId="7" applyNumberFormat="0" applyAlignment="0" applyProtection="0">
      <alignment vertical="center"/>
    </xf>
    <xf numFmtId="0" fontId="25" fillId="17" borderId="7" applyNumberFormat="0" applyAlignment="0" applyProtection="0">
      <alignment vertical="center"/>
    </xf>
    <xf numFmtId="0" fontId="25" fillId="17" borderId="7" applyNumberFormat="0" applyAlignment="0" applyProtection="0">
      <alignment vertical="center"/>
    </xf>
    <xf numFmtId="0" fontId="24" fillId="17" borderId="7" applyNumberFormat="0" applyAlignment="0" applyProtection="0">
      <alignment vertical="center"/>
    </xf>
    <xf numFmtId="0" fontId="24" fillId="17" borderId="7" applyNumberFormat="0" applyAlignment="0" applyProtection="0">
      <alignment vertical="center"/>
    </xf>
    <xf numFmtId="0" fontId="24" fillId="17" borderId="7" applyNumberFormat="0" applyAlignment="0" applyProtection="0">
      <alignment vertical="center"/>
    </xf>
    <xf numFmtId="0" fontId="24" fillId="17" borderId="7" applyNumberFormat="0" applyAlignment="0" applyProtection="0">
      <alignment vertical="center"/>
    </xf>
    <xf numFmtId="185" fontId="8" fillId="0" borderId="1">
      <alignment vertical="center"/>
      <protection locked="0"/>
    </xf>
    <xf numFmtId="0" fontId="24" fillId="17" borderId="7" applyNumberFormat="0" applyAlignment="0" applyProtection="0">
      <alignment vertical="center"/>
    </xf>
    <xf numFmtId="185" fontId="8" fillId="0" borderId="1">
      <alignment vertical="center"/>
      <protection locked="0"/>
    </xf>
    <xf numFmtId="0" fontId="24" fillId="17" borderId="7" applyNumberFormat="0" applyAlignment="0" applyProtection="0">
      <alignment vertical="center"/>
    </xf>
    <xf numFmtId="185" fontId="8" fillId="0" borderId="1">
      <alignment vertical="center"/>
      <protection locked="0"/>
    </xf>
    <xf numFmtId="0" fontId="24" fillId="17" borderId="7" applyNumberFormat="0" applyAlignment="0" applyProtection="0">
      <alignment vertical="center"/>
    </xf>
    <xf numFmtId="185" fontId="8" fillId="0" borderId="1">
      <alignment vertical="center"/>
      <protection locked="0"/>
    </xf>
    <xf numFmtId="0" fontId="24" fillId="17" borderId="7" applyNumberFormat="0" applyAlignment="0" applyProtection="0">
      <alignment vertical="center"/>
    </xf>
    <xf numFmtId="185" fontId="8" fillId="0" borderId="1">
      <alignment vertical="center"/>
      <protection locked="0"/>
    </xf>
    <xf numFmtId="0" fontId="24" fillId="17" borderId="7" applyNumberFormat="0" applyAlignment="0" applyProtection="0">
      <alignment vertical="center"/>
    </xf>
    <xf numFmtId="185" fontId="8" fillId="0" borderId="1">
      <alignment vertical="center"/>
      <protection locked="0"/>
    </xf>
    <xf numFmtId="0" fontId="24" fillId="17" borderId="7" applyNumberFormat="0" applyAlignment="0" applyProtection="0">
      <alignment vertical="center"/>
    </xf>
    <xf numFmtId="185" fontId="8" fillId="0" borderId="1">
      <alignment vertical="center"/>
      <protection locked="0"/>
    </xf>
    <xf numFmtId="0" fontId="24" fillId="17" borderId="7" applyNumberFormat="0" applyAlignment="0" applyProtection="0">
      <alignment vertical="center"/>
    </xf>
    <xf numFmtId="185" fontId="8" fillId="0" borderId="1">
      <alignment vertical="center"/>
      <protection locked="0"/>
    </xf>
    <xf numFmtId="0" fontId="25" fillId="17" borderId="7" applyNumberFormat="0" applyAlignment="0" applyProtection="0">
      <alignment vertical="center"/>
    </xf>
    <xf numFmtId="185" fontId="8" fillId="0" borderId="1">
      <alignment vertical="center"/>
      <protection locked="0"/>
    </xf>
    <xf numFmtId="0" fontId="26" fillId="8" borderId="8" applyNumberFormat="0" applyAlignment="0" applyProtection="0">
      <alignment vertical="center"/>
    </xf>
    <xf numFmtId="0" fontId="25" fillId="17" borderId="7" applyNumberFormat="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4" fillId="0" borderId="3" applyNumberFormat="0" applyFill="0" applyAlignment="0" applyProtection="0">
      <alignment vertical="center"/>
    </xf>
    <xf numFmtId="0" fontId="14" fillId="0" borderId="3" applyNumberFormat="0" applyFill="0" applyAlignment="0" applyProtection="0">
      <alignment vertical="center"/>
    </xf>
    <xf numFmtId="0" fontId="14" fillId="0" borderId="3" applyNumberFormat="0" applyFill="0" applyAlignment="0" applyProtection="0">
      <alignment vertical="center"/>
    </xf>
    <xf numFmtId="0" fontId="14" fillId="0" borderId="3" applyNumberFormat="0" applyFill="0" applyAlignment="0" applyProtection="0">
      <alignment vertical="center"/>
    </xf>
    <xf numFmtId="0" fontId="14" fillId="0" borderId="3" applyNumberFormat="0" applyFill="0" applyAlignment="0" applyProtection="0">
      <alignment vertical="center"/>
    </xf>
    <xf numFmtId="0" fontId="14" fillId="0" borderId="3" applyNumberFormat="0" applyFill="0" applyAlignment="0" applyProtection="0">
      <alignment vertical="center"/>
    </xf>
    <xf numFmtId="0" fontId="46" fillId="0" borderId="0">
      <alignment vertical="center"/>
    </xf>
    <xf numFmtId="0" fontId="47" fillId="0" borderId="0" applyFont="0" applyFill="0" applyBorder="0" applyAlignment="0" applyProtection="0">
      <alignment vertical="center"/>
    </xf>
    <xf numFmtId="4" fontId="47" fillId="0" borderId="0" applyFont="0" applyFill="0" applyBorder="0" applyAlignment="0" applyProtection="0">
      <alignment vertical="center"/>
    </xf>
    <xf numFmtId="41"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0" fontId="26" fillId="2" borderId="8" applyNumberFormat="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43" fontId="47" fillId="0" borderId="0" applyFont="0" applyFill="0" applyBorder="0" applyAlignment="0" applyProtection="0">
      <alignment vertical="center"/>
    </xf>
    <xf numFmtId="0" fontId="27" fillId="6" borderId="5" applyNumberFormat="0" applyAlignment="0" applyProtection="0">
      <alignment vertical="center"/>
    </xf>
    <xf numFmtId="0" fontId="31" fillId="0" borderId="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3"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26" fillId="8" borderId="8" applyNumberFormat="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1"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27" fillId="6" borderId="5" applyNumberFormat="0" applyAlignment="0" applyProtection="0">
      <alignment vertical="center"/>
    </xf>
    <xf numFmtId="0" fontId="11" fillId="3" borderId="0" applyNumberFormat="0" applyBorder="0" applyAlignment="0" applyProtection="0">
      <alignment vertical="center"/>
    </xf>
    <xf numFmtId="0" fontId="27" fillId="6" borderId="5" applyNumberFormat="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1" fillId="20" borderId="0" applyNumberFormat="0" applyBorder="0" applyAlignment="0" applyProtection="0">
      <alignment vertical="center"/>
    </xf>
    <xf numFmtId="0" fontId="12" fillId="20" borderId="0" applyNumberFormat="0" applyBorder="0" applyAlignment="0" applyProtection="0">
      <alignment vertical="center"/>
    </xf>
    <xf numFmtId="0" fontId="12" fillId="20" borderId="0" applyNumberFormat="0" applyBorder="0" applyAlignment="0" applyProtection="0">
      <alignment vertical="center"/>
    </xf>
    <xf numFmtId="0" fontId="12" fillId="20" borderId="0" applyNumberFormat="0" applyBorder="0" applyAlignment="0" applyProtection="0">
      <alignment vertical="center"/>
    </xf>
    <xf numFmtId="0" fontId="11" fillId="20" borderId="0" applyNumberFormat="0" applyBorder="0" applyAlignment="0" applyProtection="0">
      <alignment vertical="center"/>
    </xf>
    <xf numFmtId="0" fontId="11" fillId="20" borderId="0" applyNumberFormat="0" applyBorder="0" applyAlignment="0" applyProtection="0">
      <alignment vertical="center"/>
    </xf>
    <xf numFmtId="0" fontId="11" fillId="20" borderId="0" applyNumberFormat="0" applyBorder="0" applyAlignment="0" applyProtection="0">
      <alignment vertical="center"/>
    </xf>
    <xf numFmtId="0" fontId="11" fillId="20" borderId="0" applyNumberFormat="0" applyBorder="0" applyAlignment="0" applyProtection="0">
      <alignment vertical="center"/>
    </xf>
    <xf numFmtId="0" fontId="11" fillId="20" borderId="0" applyNumberFormat="0" applyBorder="0" applyAlignment="0" applyProtection="0">
      <alignment vertical="center"/>
    </xf>
    <xf numFmtId="0" fontId="12" fillId="20" borderId="0" applyNumberFormat="0" applyBorder="0" applyAlignment="0" applyProtection="0">
      <alignment vertical="center"/>
    </xf>
    <xf numFmtId="0" fontId="12" fillId="20"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26" fillId="2" borderId="8" applyNumberFormat="0" applyAlignment="0" applyProtection="0">
      <alignment vertical="center"/>
    </xf>
    <xf numFmtId="0" fontId="12"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27" fillId="6" borderId="5" applyNumberFormat="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1" fillId="25"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26" fillId="8" borderId="8" applyNumberFormat="0" applyAlignment="0" applyProtection="0">
      <alignment vertical="center"/>
    </xf>
    <xf numFmtId="0" fontId="26" fillId="2" borderId="8" applyNumberFormat="0" applyAlignment="0" applyProtection="0">
      <alignment vertical="center"/>
    </xf>
    <xf numFmtId="0" fontId="26" fillId="2" borderId="8" applyNumberFormat="0" applyAlignment="0" applyProtection="0">
      <alignment vertical="center"/>
    </xf>
    <xf numFmtId="0" fontId="26" fillId="2" borderId="8" applyNumberFormat="0" applyAlignment="0" applyProtection="0">
      <alignment vertical="center"/>
    </xf>
    <xf numFmtId="0" fontId="26" fillId="8" borderId="8" applyNumberFormat="0" applyAlignment="0" applyProtection="0">
      <alignment vertical="center"/>
    </xf>
    <xf numFmtId="0" fontId="26" fillId="8" borderId="8" applyNumberFormat="0" applyAlignment="0" applyProtection="0">
      <alignment vertical="center"/>
    </xf>
    <xf numFmtId="0" fontId="26" fillId="8" borderId="8" applyNumberFormat="0" applyAlignment="0" applyProtection="0">
      <alignment vertical="center"/>
    </xf>
    <xf numFmtId="0" fontId="26" fillId="8" borderId="8" applyNumberFormat="0" applyAlignment="0" applyProtection="0">
      <alignment vertical="center"/>
    </xf>
    <xf numFmtId="0" fontId="26" fillId="8" borderId="8" applyNumberFormat="0" applyAlignment="0" applyProtection="0">
      <alignment vertical="center"/>
    </xf>
    <xf numFmtId="0" fontId="26" fillId="8" borderId="8" applyNumberFormat="0" applyAlignment="0" applyProtection="0">
      <alignment vertical="center"/>
    </xf>
    <xf numFmtId="0" fontId="26" fillId="8" borderId="8" applyNumberFormat="0" applyAlignment="0" applyProtection="0">
      <alignment vertical="center"/>
    </xf>
    <xf numFmtId="0" fontId="26" fillId="8" borderId="8" applyNumberFormat="0" applyAlignment="0" applyProtection="0">
      <alignment vertical="center"/>
    </xf>
    <xf numFmtId="0" fontId="26" fillId="8" borderId="8" applyNumberFormat="0" applyAlignment="0" applyProtection="0">
      <alignment vertical="center"/>
    </xf>
    <xf numFmtId="0" fontId="26" fillId="8" borderId="8" applyNumberFormat="0" applyAlignment="0" applyProtection="0">
      <alignment vertical="center"/>
    </xf>
    <xf numFmtId="0" fontId="27" fillId="6" borderId="5" applyNumberFormat="0" applyAlignment="0" applyProtection="0">
      <alignment vertical="center"/>
    </xf>
    <xf numFmtId="0" fontId="27" fillId="6" borderId="5" applyNumberFormat="0" applyAlignment="0" applyProtection="0">
      <alignment vertical="center"/>
    </xf>
    <xf numFmtId="0" fontId="27" fillId="6" borderId="5" applyNumberFormat="0" applyAlignment="0" applyProtection="0">
      <alignment vertical="center"/>
    </xf>
    <xf numFmtId="0" fontId="27" fillId="6" borderId="5" applyNumberFormat="0" applyAlignment="0" applyProtection="0">
      <alignment vertical="center"/>
    </xf>
    <xf numFmtId="0" fontId="27" fillId="6" borderId="5" applyNumberFormat="0" applyAlignment="0" applyProtection="0">
      <alignment vertical="center"/>
    </xf>
    <xf numFmtId="0" fontId="27" fillId="6" borderId="5" applyNumberFormat="0" applyAlignment="0" applyProtection="0">
      <alignment vertical="center"/>
    </xf>
    <xf numFmtId="0" fontId="27" fillId="6" borderId="5" applyNumberFormat="0" applyAlignment="0" applyProtection="0">
      <alignment vertical="center"/>
    </xf>
    <xf numFmtId="0" fontId="27" fillId="6" borderId="5" applyNumberFormat="0" applyAlignment="0" applyProtection="0">
      <alignment vertical="center"/>
    </xf>
    <xf numFmtId="0" fontId="27" fillId="6" borderId="5" applyNumberFormat="0" applyAlignment="0" applyProtection="0">
      <alignment vertical="center"/>
    </xf>
    <xf numFmtId="0" fontId="27" fillId="6" borderId="5" applyNumberFormat="0" applyAlignment="0" applyProtection="0">
      <alignment vertical="center"/>
    </xf>
    <xf numFmtId="0" fontId="27" fillId="6" borderId="5" applyNumberFormat="0" applyAlignment="0" applyProtection="0">
      <alignment vertical="center"/>
    </xf>
    <xf numFmtId="0" fontId="27" fillId="6" borderId="5" applyNumberFormat="0" applyAlignment="0" applyProtection="0">
      <alignment vertical="center"/>
    </xf>
    <xf numFmtId="0" fontId="27" fillId="6" borderId="5" applyNumberFormat="0" applyAlignment="0" applyProtection="0">
      <alignment vertical="center"/>
    </xf>
    <xf numFmtId="0" fontId="27" fillId="6" borderId="5" applyNumberFormat="0" applyAlignment="0" applyProtection="0">
      <alignment vertical="center"/>
    </xf>
    <xf numFmtId="0" fontId="27" fillId="6" borderId="5" applyNumberFormat="0" applyAlignment="0" applyProtection="0">
      <alignment vertical="center"/>
    </xf>
    <xf numFmtId="1" fontId="8" fillId="0" borderId="1">
      <alignment vertical="center"/>
      <protection locked="0"/>
    </xf>
    <xf numFmtId="1" fontId="8" fillId="0" borderId="1">
      <alignment vertical="center"/>
      <protection locked="0"/>
    </xf>
    <xf numFmtId="1" fontId="8" fillId="0" borderId="1">
      <alignment vertical="center"/>
      <protection locked="0"/>
    </xf>
    <xf numFmtId="1" fontId="8" fillId="0" borderId="1">
      <alignment vertical="center"/>
      <protection locked="0"/>
    </xf>
    <xf numFmtId="1" fontId="8" fillId="0" borderId="1">
      <alignment vertical="center"/>
      <protection locked="0"/>
    </xf>
    <xf numFmtId="1" fontId="8" fillId="0" borderId="1">
      <alignment vertical="center"/>
      <protection locked="0"/>
    </xf>
    <xf numFmtId="1" fontId="8" fillId="0" borderId="1">
      <alignment vertical="center"/>
      <protection locked="0"/>
    </xf>
    <xf numFmtId="1" fontId="8" fillId="0" borderId="1">
      <alignment vertical="center"/>
      <protection locked="0"/>
    </xf>
    <xf numFmtId="1" fontId="8" fillId="0" borderId="1">
      <alignment vertical="center"/>
      <protection locked="0"/>
    </xf>
    <xf numFmtId="1" fontId="8" fillId="0" borderId="1">
      <alignment vertical="center"/>
      <protection locked="0"/>
    </xf>
    <xf numFmtId="1" fontId="8" fillId="0" borderId="1">
      <alignment vertical="center"/>
      <protection locked="0"/>
    </xf>
    <xf numFmtId="1" fontId="8" fillId="0" borderId="1">
      <alignment vertical="center"/>
      <protection locked="0"/>
    </xf>
    <xf numFmtId="1" fontId="8" fillId="0" borderId="1">
      <alignment vertical="center"/>
      <protection locked="0"/>
    </xf>
    <xf numFmtId="1" fontId="8" fillId="0" borderId="1">
      <alignment vertical="center"/>
      <protection locked="0"/>
    </xf>
    <xf numFmtId="0" fontId="45" fillId="0" borderId="0">
      <alignment vertical="center"/>
    </xf>
    <xf numFmtId="185" fontId="8" fillId="0" borderId="1">
      <alignment vertical="center"/>
      <protection locked="0"/>
    </xf>
    <xf numFmtId="185" fontId="8" fillId="0" borderId="1">
      <alignment vertical="center"/>
      <protection locked="0"/>
    </xf>
    <xf numFmtId="0" fontId="13" fillId="0" borderId="0">
      <alignment vertical="center"/>
    </xf>
    <xf numFmtId="0" fontId="47" fillId="21" borderId="11" applyNumberFormat="0" applyFont="0" applyAlignment="0" applyProtection="0">
      <alignment vertical="center"/>
    </xf>
    <xf numFmtId="0" fontId="47" fillId="21" borderId="11" applyNumberFormat="0" applyFont="0" applyAlignment="0" applyProtection="0">
      <alignment vertical="center"/>
    </xf>
    <xf numFmtId="0" fontId="47" fillId="21" borderId="11" applyNumberFormat="0" applyFont="0" applyAlignment="0" applyProtection="0">
      <alignment vertical="center"/>
    </xf>
    <xf numFmtId="0" fontId="47" fillId="21" borderId="11" applyNumberFormat="0" applyFont="0" applyAlignment="0" applyProtection="0">
      <alignment vertical="center"/>
    </xf>
    <xf numFmtId="0" fontId="47" fillId="21" borderId="11" applyNumberFormat="0" applyFont="0" applyAlignment="0" applyProtection="0">
      <alignment vertical="center"/>
    </xf>
    <xf numFmtId="0" fontId="47" fillId="21" borderId="11" applyNumberFormat="0" applyFont="0" applyAlignment="0" applyProtection="0">
      <alignment vertical="center"/>
    </xf>
    <xf numFmtId="0" fontId="47" fillId="21" borderId="11" applyNumberFormat="0" applyFont="0" applyAlignment="0" applyProtection="0">
      <alignment vertical="center"/>
    </xf>
    <xf numFmtId="0" fontId="47" fillId="21" borderId="11" applyNumberFormat="0" applyFont="0" applyAlignment="0" applyProtection="0">
      <alignment vertical="center"/>
    </xf>
    <xf numFmtId="0" fontId="47" fillId="21" borderId="11" applyNumberFormat="0" applyFont="0" applyAlignment="0" applyProtection="0">
      <alignment vertical="center"/>
    </xf>
    <xf numFmtId="0" fontId="47" fillId="21" borderId="11" applyNumberFormat="0" applyFont="0" applyAlignment="0" applyProtection="0">
      <alignment vertical="center"/>
    </xf>
    <xf numFmtId="0" fontId="2" fillId="0" borderId="0"/>
    <xf numFmtId="0" fontId="6" fillId="26" borderId="0" applyNumberFormat="0" applyBorder="0" applyAlignment="0" applyProtection="0">
      <alignment vertical="center"/>
    </xf>
    <xf numFmtId="0" fontId="6" fillId="26" borderId="0" applyNumberFormat="0" applyBorder="0" applyAlignment="0" applyProtection="0">
      <alignment vertical="center"/>
    </xf>
    <xf numFmtId="0" fontId="6" fillId="26" borderId="0" applyNumberFormat="0" applyBorder="0" applyAlignment="0" applyProtection="0">
      <alignment vertical="center"/>
    </xf>
    <xf numFmtId="0" fontId="6" fillId="26" borderId="0" applyNumberFormat="0" applyBorder="0" applyAlignment="0" applyProtection="0">
      <alignment vertical="center"/>
    </xf>
    <xf numFmtId="0" fontId="6" fillId="26" borderId="0" applyNumberFormat="0" applyBorder="0" applyAlignment="0" applyProtection="0">
      <alignment vertical="center"/>
    </xf>
    <xf numFmtId="0" fontId="6" fillId="26" borderId="0" applyNumberFormat="0" applyBorder="0" applyAlignment="0" applyProtection="0">
      <alignment vertical="center"/>
    </xf>
    <xf numFmtId="0" fontId="6" fillId="26"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7" borderId="0" applyNumberFormat="0" applyBorder="0" applyAlignment="0" applyProtection="0">
      <alignment vertical="center"/>
    </xf>
    <xf numFmtId="0" fontId="6" fillId="27" borderId="0" applyNumberFormat="0" applyBorder="0" applyAlignment="0" applyProtection="0">
      <alignment vertical="center"/>
    </xf>
    <xf numFmtId="0" fontId="6" fillId="27" borderId="0" applyNumberFormat="0" applyBorder="0" applyAlignment="0" applyProtection="0">
      <alignment vertical="center"/>
    </xf>
    <xf numFmtId="0" fontId="6" fillId="27" borderId="0" applyNumberFormat="0" applyBorder="0" applyAlignment="0" applyProtection="0">
      <alignment vertical="center"/>
    </xf>
    <xf numFmtId="0" fontId="6" fillId="27" borderId="0" applyNumberFormat="0" applyBorder="0" applyAlignment="0" applyProtection="0">
      <alignment vertical="center"/>
    </xf>
    <xf numFmtId="0" fontId="6" fillId="27"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28" borderId="0" applyNumberFormat="0" applyBorder="0" applyAlignment="0" applyProtection="0">
      <alignment vertical="center"/>
    </xf>
    <xf numFmtId="0" fontId="6" fillId="28" borderId="0" applyNumberFormat="0" applyBorder="0" applyAlignment="0" applyProtection="0">
      <alignment vertical="center"/>
    </xf>
    <xf numFmtId="0" fontId="6" fillId="28" borderId="0" applyNumberFormat="0" applyBorder="0" applyAlignment="0" applyProtection="0">
      <alignment vertical="center"/>
    </xf>
    <xf numFmtId="0" fontId="6" fillId="28" borderId="0" applyNumberFormat="0" applyBorder="0" applyAlignment="0" applyProtection="0">
      <alignment vertical="center"/>
    </xf>
    <xf numFmtId="0" fontId="6" fillId="28" borderId="0" applyNumberFormat="0" applyBorder="0" applyAlignment="0" applyProtection="0">
      <alignment vertical="center"/>
    </xf>
    <xf numFmtId="0" fontId="6" fillId="28"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6" fillId="30" borderId="0" applyNumberFormat="0" applyBorder="0" applyAlignment="0" applyProtection="0">
      <alignment vertical="center"/>
    </xf>
    <xf numFmtId="0" fontId="6" fillId="30" borderId="0" applyNumberFormat="0" applyBorder="0" applyAlignment="0" applyProtection="0">
      <alignment vertical="center"/>
    </xf>
    <xf numFmtId="0" fontId="6" fillId="30" borderId="0" applyNumberFormat="0" applyBorder="0" applyAlignment="0" applyProtection="0">
      <alignment vertical="center"/>
    </xf>
    <xf numFmtId="0" fontId="6" fillId="30" borderId="0" applyNumberFormat="0" applyBorder="0" applyAlignment="0" applyProtection="0">
      <alignment vertical="center"/>
    </xf>
    <xf numFmtId="0" fontId="6" fillId="30" borderId="0" applyNumberFormat="0" applyBorder="0" applyAlignment="0" applyProtection="0">
      <alignment vertical="center"/>
    </xf>
    <xf numFmtId="0" fontId="6" fillId="30"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3" borderId="0" applyNumberFormat="0" applyBorder="0" applyAlignment="0" applyProtection="0">
      <alignment vertical="center"/>
    </xf>
    <xf numFmtId="0" fontId="6" fillId="33" borderId="0" applyNumberFormat="0" applyBorder="0" applyAlignment="0" applyProtection="0">
      <alignment vertical="center"/>
    </xf>
    <xf numFmtId="0" fontId="6" fillId="33" borderId="0" applyNumberFormat="0" applyBorder="0" applyAlignment="0" applyProtection="0">
      <alignment vertical="center"/>
    </xf>
    <xf numFmtId="0" fontId="6" fillId="33" borderId="0" applyNumberFormat="0" applyBorder="0" applyAlignment="0" applyProtection="0">
      <alignment vertical="center"/>
    </xf>
    <xf numFmtId="0" fontId="6" fillId="33" borderId="0" applyNumberFormat="0" applyBorder="0" applyAlignment="0" applyProtection="0">
      <alignment vertical="center"/>
    </xf>
    <xf numFmtId="0" fontId="6" fillId="33" borderId="0" applyNumberFormat="0" applyBorder="0" applyAlignment="0" applyProtection="0">
      <alignment vertical="center"/>
    </xf>
    <xf numFmtId="0" fontId="6" fillId="33" borderId="0" applyNumberFormat="0" applyBorder="0" applyAlignment="0" applyProtection="0">
      <alignment vertical="center"/>
    </xf>
    <xf numFmtId="0" fontId="6" fillId="33" borderId="0" applyNumberFormat="0" applyBorder="0" applyAlignment="0" applyProtection="0">
      <alignment vertical="center"/>
    </xf>
    <xf numFmtId="0" fontId="6" fillId="34" borderId="0" applyNumberFormat="0" applyBorder="0" applyAlignment="0" applyProtection="0">
      <alignment vertical="center"/>
    </xf>
    <xf numFmtId="0" fontId="6" fillId="34" borderId="0" applyNumberFormat="0" applyBorder="0" applyAlignment="0" applyProtection="0">
      <alignment vertical="center"/>
    </xf>
    <xf numFmtId="0" fontId="6" fillId="34" borderId="0" applyNumberFormat="0" applyBorder="0" applyAlignment="0" applyProtection="0">
      <alignment vertical="center"/>
    </xf>
    <xf numFmtId="0" fontId="6" fillId="34" borderId="0" applyNumberFormat="0" applyBorder="0" applyAlignment="0" applyProtection="0">
      <alignment vertical="center"/>
    </xf>
    <xf numFmtId="0" fontId="6" fillId="34" borderId="0" applyNumberFormat="0" applyBorder="0" applyAlignment="0" applyProtection="0">
      <alignment vertical="center"/>
    </xf>
    <xf numFmtId="0" fontId="6" fillId="34" borderId="0" applyNumberFormat="0" applyBorder="0" applyAlignment="0" applyProtection="0">
      <alignment vertical="center"/>
    </xf>
    <xf numFmtId="0" fontId="6" fillId="34" borderId="0" applyNumberFormat="0" applyBorder="0" applyAlignment="0" applyProtection="0">
      <alignment vertical="center"/>
    </xf>
    <xf numFmtId="0" fontId="6" fillId="34"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5" borderId="0" applyNumberFormat="0" applyBorder="0" applyAlignment="0" applyProtection="0">
      <alignment vertical="center"/>
    </xf>
    <xf numFmtId="0" fontId="6" fillId="35" borderId="0" applyNumberFormat="0" applyBorder="0" applyAlignment="0" applyProtection="0">
      <alignment vertical="center"/>
    </xf>
    <xf numFmtId="0" fontId="6" fillId="35" borderId="0" applyNumberFormat="0" applyBorder="0" applyAlignment="0" applyProtection="0">
      <alignment vertical="center"/>
    </xf>
    <xf numFmtId="0" fontId="6" fillId="35" borderId="0" applyNumberFormat="0" applyBorder="0" applyAlignment="0" applyProtection="0">
      <alignment vertical="center"/>
    </xf>
    <xf numFmtId="0" fontId="6" fillId="35" borderId="0" applyNumberFormat="0" applyBorder="0" applyAlignment="0" applyProtection="0">
      <alignment vertical="center"/>
    </xf>
    <xf numFmtId="0" fontId="6" fillId="35" borderId="0" applyNumberFormat="0" applyBorder="0" applyAlignment="0" applyProtection="0">
      <alignment vertical="center"/>
    </xf>
    <xf numFmtId="0" fontId="6" fillId="35" borderId="0" applyNumberFormat="0" applyBorder="0" applyAlignment="0" applyProtection="0">
      <alignment vertical="center"/>
    </xf>
    <xf numFmtId="0" fontId="6" fillId="35" borderId="0" applyNumberFormat="0" applyBorder="0" applyAlignment="0" applyProtection="0">
      <alignment vertical="center"/>
    </xf>
    <xf numFmtId="0" fontId="11" fillId="36" borderId="0" applyNumberFormat="0" applyBorder="0" applyAlignment="0" applyProtection="0">
      <alignment vertical="center"/>
    </xf>
    <xf numFmtId="0" fontId="11" fillId="36" borderId="0" applyNumberFormat="0" applyBorder="0" applyAlignment="0" applyProtection="0">
      <alignment vertical="center"/>
    </xf>
    <xf numFmtId="0" fontId="11" fillId="36" borderId="0" applyNumberFormat="0" applyBorder="0" applyAlignment="0" applyProtection="0">
      <alignment vertical="center"/>
    </xf>
    <xf numFmtId="0" fontId="11" fillId="36" borderId="0" applyNumberFormat="0" applyBorder="0" applyAlignment="0" applyProtection="0">
      <alignment vertical="center"/>
    </xf>
    <xf numFmtId="0" fontId="11" fillId="36" borderId="0" applyNumberFormat="0" applyBorder="0" applyAlignment="0" applyProtection="0">
      <alignment vertical="center"/>
    </xf>
    <xf numFmtId="0" fontId="11" fillId="36" borderId="0" applyNumberFormat="0" applyBorder="0" applyAlignment="0" applyProtection="0">
      <alignment vertical="center"/>
    </xf>
    <xf numFmtId="0" fontId="11" fillId="36" borderId="0" applyNumberFormat="0" applyBorder="0" applyAlignment="0" applyProtection="0">
      <alignment vertical="center"/>
    </xf>
    <xf numFmtId="0" fontId="11" fillId="33" borderId="0" applyNumberFormat="0" applyBorder="0" applyAlignment="0" applyProtection="0">
      <alignment vertical="center"/>
    </xf>
    <xf numFmtId="0" fontId="11" fillId="33" borderId="0" applyNumberFormat="0" applyBorder="0" applyAlignment="0" applyProtection="0">
      <alignment vertical="center"/>
    </xf>
    <xf numFmtId="0" fontId="11" fillId="33" borderId="0" applyNumberFormat="0" applyBorder="0" applyAlignment="0" applyProtection="0">
      <alignment vertical="center"/>
    </xf>
    <xf numFmtId="0" fontId="11" fillId="33" borderId="0" applyNumberFormat="0" applyBorder="0" applyAlignment="0" applyProtection="0">
      <alignment vertical="center"/>
    </xf>
    <xf numFmtId="0" fontId="11" fillId="33" borderId="0" applyNumberFormat="0" applyBorder="0" applyAlignment="0" applyProtection="0">
      <alignment vertical="center"/>
    </xf>
    <xf numFmtId="0" fontId="11" fillId="33" borderId="0" applyNumberFormat="0" applyBorder="0" applyAlignment="0" applyProtection="0">
      <alignment vertical="center"/>
    </xf>
    <xf numFmtId="0" fontId="11" fillId="33"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7" borderId="0" applyNumberFormat="0" applyBorder="0" applyAlignment="0" applyProtection="0">
      <alignment vertical="center"/>
    </xf>
    <xf numFmtId="0" fontId="11" fillId="37" borderId="0" applyNumberFormat="0" applyBorder="0" applyAlignment="0" applyProtection="0">
      <alignment vertical="center"/>
    </xf>
    <xf numFmtId="0" fontId="11" fillId="37" borderId="0" applyNumberFormat="0" applyBorder="0" applyAlignment="0" applyProtection="0">
      <alignment vertical="center"/>
    </xf>
    <xf numFmtId="0" fontId="11" fillId="37" borderId="0" applyNumberFormat="0" applyBorder="0" applyAlignment="0" applyProtection="0">
      <alignment vertical="center"/>
    </xf>
    <xf numFmtId="0" fontId="11" fillId="37" borderId="0" applyNumberFormat="0" applyBorder="0" applyAlignment="0" applyProtection="0">
      <alignment vertical="center"/>
    </xf>
    <xf numFmtId="0" fontId="11" fillId="37" borderId="0" applyNumberFormat="0" applyBorder="0" applyAlignment="0" applyProtection="0">
      <alignment vertical="center"/>
    </xf>
    <xf numFmtId="0" fontId="11" fillId="37"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9" borderId="0" applyNumberFormat="0" applyBorder="0" applyAlignment="0" applyProtection="0">
      <alignment vertical="center"/>
    </xf>
    <xf numFmtId="0" fontId="11" fillId="39" borderId="0" applyNumberFormat="0" applyBorder="0" applyAlignment="0" applyProtection="0">
      <alignment vertical="center"/>
    </xf>
    <xf numFmtId="0" fontId="11" fillId="39" borderId="0" applyNumberFormat="0" applyBorder="0" applyAlignment="0" applyProtection="0">
      <alignment vertical="center"/>
    </xf>
    <xf numFmtId="0" fontId="11" fillId="39" borderId="0" applyNumberFormat="0" applyBorder="0" applyAlignment="0" applyProtection="0">
      <alignment vertical="center"/>
    </xf>
    <xf numFmtId="0" fontId="11" fillId="39" borderId="0" applyNumberFormat="0" applyBorder="0" applyAlignment="0" applyProtection="0">
      <alignment vertical="center"/>
    </xf>
    <xf numFmtId="0" fontId="11" fillId="39" borderId="0" applyNumberFormat="0" applyBorder="0" applyAlignment="0" applyProtection="0">
      <alignment vertical="center"/>
    </xf>
    <xf numFmtId="0" fontId="11" fillId="39" borderId="0" applyNumberFormat="0" applyBorder="0" applyAlignment="0" applyProtection="0">
      <alignment vertical="center"/>
    </xf>
    <xf numFmtId="0" fontId="48" fillId="0" borderId="0" applyNumberFormat="0" applyFill="0" applyBorder="0" applyAlignment="0" applyProtection="0">
      <alignment vertical="center"/>
    </xf>
    <xf numFmtId="0" fontId="30" fillId="0" borderId="12" applyNumberFormat="0" applyFill="0" applyAlignment="0" applyProtection="0">
      <alignment vertical="center"/>
    </xf>
    <xf numFmtId="0" fontId="28" fillId="0" borderId="9" applyNumberFormat="0" applyFill="0" applyAlignment="0" applyProtection="0">
      <alignment vertical="center"/>
    </xf>
    <xf numFmtId="0" fontId="22" fillId="0" borderId="13" applyNumberFormat="0" applyFill="0" applyAlignment="0" applyProtection="0">
      <alignment vertical="center"/>
    </xf>
    <xf numFmtId="0" fontId="22" fillId="0" borderId="0" applyNumberFormat="0" applyFill="0" applyBorder="0" applyAlignment="0" applyProtection="0">
      <alignment vertical="center"/>
    </xf>
    <xf numFmtId="0" fontId="6" fillId="21" borderId="11" applyNumberFormat="0" applyFont="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15" borderId="0" applyNumberFormat="0" applyBorder="0" applyAlignment="0" applyProtection="0">
      <alignment vertical="center"/>
    </xf>
    <xf numFmtId="0" fontId="49"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51" fillId="0" borderId="0"/>
    <xf numFmtId="0" fontId="6" fillId="0" borderId="0"/>
    <xf numFmtId="0" fontId="6" fillId="0" borderId="0"/>
    <xf numFmtId="0" fontId="53" fillId="0" borderId="0"/>
    <xf numFmtId="0" fontId="6" fillId="0" borderId="0"/>
    <xf numFmtId="0" fontId="11" fillId="25" borderId="0" applyNumberFormat="0" applyBorder="0" applyAlignment="0" applyProtection="0">
      <alignment vertical="center"/>
    </xf>
    <xf numFmtId="0" fontId="11" fillId="16" borderId="0" applyNumberFormat="0" applyBorder="0" applyAlignment="0" applyProtection="0">
      <alignment vertical="center"/>
    </xf>
    <xf numFmtId="0" fontId="11" fillId="20" borderId="0" applyNumberFormat="0" applyBorder="0" applyAlignment="0" applyProtection="0">
      <alignment vertical="center"/>
    </xf>
    <xf numFmtId="0" fontId="11" fillId="5" borderId="0" applyNumberFormat="0" applyBorder="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3" fillId="0" borderId="0"/>
    <xf numFmtId="0" fontId="53" fillId="0" borderId="0"/>
    <xf numFmtId="0" fontId="53" fillId="0" borderId="0"/>
    <xf numFmtId="0" fontId="6" fillId="0" borderId="0"/>
    <xf numFmtId="0" fontId="5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3" fillId="0" borderId="0"/>
    <xf numFmtId="0" fontId="53" fillId="0" borderId="0"/>
    <xf numFmtId="0" fontId="53" fillId="0" borderId="0"/>
    <xf numFmtId="0" fontId="6" fillId="0" borderId="0"/>
    <xf numFmtId="0" fontId="53" fillId="0" borderId="0"/>
    <xf numFmtId="0" fontId="6" fillId="0" borderId="0"/>
    <xf numFmtId="0" fontId="53" fillId="0" borderId="0"/>
    <xf numFmtId="0" fontId="53" fillId="0" borderId="0"/>
    <xf numFmtId="0" fontId="6" fillId="0" borderId="0"/>
    <xf numFmtId="0" fontId="53" fillId="0" borderId="0"/>
    <xf numFmtId="0" fontId="53" fillId="0" borderId="0"/>
    <xf numFmtId="0" fontId="6" fillId="0" borderId="0"/>
    <xf numFmtId="0" fontId="11" fillId="23" borderId="0" applyNumberFormat="0" applyBorder="0" applyAlignment="0" applyProtection="0">
      <alignment vertical="center"/>
    </xf>
    <xf numFmtId="0" fontId="11" fillId="5" borderId="0" applyNumberFormat="0" applyBorder="0" applyAlignment="0" applyProtection="0">
      <alignment vertical="center"/>
    </xf>
    <xf numFmtId="0" fontId="11" fillId="16" borderId="0" applyNumberFormat="0" applyBorder="0" applyAlignment="0" applyProtection="0">
      <alignment vertical="center"/>
    </xf>
    <xf numFmtId="0" fontId="2" fillId="0" borderId="0"/>
    <xf numFmtId="0" fontId="53" fillId="0" borderId="0"/>
    <xf numFmtId="0" fontId="53" fillId="0" borderId="0"/>
    <xf numFmtId="0" fontId="6" fillId="0" borderId="0"/>
    <xf numFmtId="0" fontId="53" fillId="0" borderId="0"/>
    <xf numFmtId="0" fontId="6" fillId="0" borderId="0"/>
    <xf numFmtId="0" fontId="53" fillId="0" borderId="0"/>
    <xf numFmtId="0" fontId="2" fillId="0" borderId="0"/>
    <xf numFmtId="0" fontId="2" fillId="0" borderId="0"/>
    <xf numFmtId="0" fontId="53" fillId="0" borderId="0"/>
    <xf numFmtId="0" fontId="2" fillId="0" borderId="0"/>
    <xf numFmtId="0" fontId="2" fillId="0" borderId="0"/>
    <xf numFmtId="0" fontId="2" fillId="0" borderId="0"/>
    <xf numFmtId="0" fontId="2"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2" fillId="0" borderId="0"/>
    <xf numFmtId="0" fontId="2" fillId="0" borderId="0"/>
    <xf numFmtId="0" fontId="53" fillId="0" borderId="0"/>
    <xf numFmtId="0" fontId="53" fillId="0" borderId="0"/>
    <xf numFmtId="0" fontId="6" fillId="0" borderId="0"/>
    <xf numFmtId="0" fontId="53" fillId="0" borderId="0"/>
    <xf numFmtId="0" fontId="6" fillId="0" borderId="0"/>
    <xf numFmtId="0" fontId="53" fillId="0" borderId="0"/>
    <xf numFmtId="0" fontId="6" fillId="0" borderId="0">
      <alignment vertical="center"/>
    </xf>
    <xf numFmtId="0" fontId="2" fillId="0" borderId="0"/>
    <xf numFmtId="0" fontId="2" fillId="0" borderId="0"/>
    <xf numFmtId="0" fontId="2" fillId="0" borderId="0"/>
    <xf numFmtId="0" fontId="2" fillId="0" borderId="0"/>
    <xf numFmtId="0" fontId="53" fillId="0" borderId="0"/>
    <xf numFmtId="0" fontId="2" fillId="0" borderId="0"/>
    <xf numFmtId="0" fontId="2" fillId="0" borderId="0"/>
    <xf numFmtId="0" fontId="2" fillId="0" borderId="0"/>
    <xf numFmtId="0" fontId="36" fillId="0" borderId="0"/>
    <xf numFmtId="0" fontId="36" fillId="0" borderId="0"/>
    <xf numFmtId="0" fontId="36" fillId="0" borderId="0">
      <alignment vertical="center"/>
    </xf>
    <xf numFmtId="0" fontId="53" fillId="0" borderId="0">
      <alignment vertical="center"/>
    </xf>
    <xf numFmtId="0" fontId="53" fillId="0" borderId="0">
      <alignment vertical="center"/>
    </xf>
    <xf numFmtId="0" fontId="6" fillId="0" borderId="0">
      <alignment vertical="center"/>
    </xf>
    <xf numFmtId="0" fontId="2" fillId="0" borderId="0"/>
    <xf numFmtId="0" fontId="53" fillId="0" borderId="0">
      <alignment vertical="center"/>
    </xf>
    <xf numFmtId="0" fontId="6" fillId="0" borderId="0">
      <alignment vertical="center"/>
    </xf>
    <xf numFmtId="0" fontId="2" fillId="0" borderId="0"/>
    <xf numFmtId="0" fontId="53" fillId="0" borderId="0">
      <alignment vertical="center"/>
    </xf>
    <xf numFmtId="0" fontId="6" fillId="0" borderId="0"/>
    <xf numFmtId="0" fontId="6" fillId="0" borderId="0"/>
    <xf numFmtId="0" fontId="6" fillId="0" borderId="0"/>
    <xf numFmtId="0" fontId="6" fillId="0" borderId="0"/>
    <xf numFmtId="0" fontId="6" fillId="0" borderId="0"/>
    <xf numFmtId="0" fontId="11" fillId="24" borderId="0" applyNumberFormat="0" applyBorder="0" applyAlignment="0" applyProtection="0">
      <alignment vertical="center"/>
    </xf>
    <xf numFmtId="0" fontId="53" fillId="0" borderId="0"/>
    <xf numFmtId="0" fontId="53" fillId="0" borderId="0"/>
    <xf numFmtId="0" fontId="53" fillId="0" borderId="0"/>
    <xf numFmtId="0" fontId="6" fillId="0" borderId="0"/>
    <xf numFmtId="0" fontId="53" fillId="0" borderId="0"/>
    <xf numFmtId="0" fontId="6" fillId="0" borderId="0"/>
    <xf numFmtId="0" fontId="2" fillId="0" borderId="0"/>
    <xf numFmtId="0" fontId="53" fillId="0" borderId="0"/>
    <xf numFmtId="0" fontId="6" fillId="0" borderId="0"/>
    <xf numFmtId="0" fontId="6" fillId="0" borderId="0"/>
    <xf numFmtId="0" fontId="53" fillId="0" borderId="0"/>
    <xf numFmtId="0" fontId="2" fillId="0" borderId="0"/>
    <xf numFmtId="0" fontId="6" fillId="0" borderId="0"/>
    <xf numFmtId="0" fontId="51" fillId="0" borderId="0"/>
    <xf numFmtId="0" fontId="20" fillId="28" borderId="0" applyNumberFormat="0" applyBorder="0" applyAlignment="0" applyProtection="0">
      <alignment vertical="center"/>
    </xf>
    <xf numFmtId="0" fontId="20" fillId="28" borderId="0" applyNumberFormat="0" applyBorder="0" applyAlignment="0" applyProtection="0">
      <alignment vertical="center"/>
    </xf>
    <xf numFmtId="0" fontId="20" fillId="28" borderId="0" applyNumberFormat="0" applyBorder="0" applyAlignment="0" applyProtection="0">
      <alignment vertical="center"/>
    </xf>
    <xf numFmtId="0" fontId="20" fillId="28" borderId="0" applyNumberFormat="0" applyBorder="0" applyAlignment="0" applyProtection="0">
      <alignment vertical="center"/>
    </xf>
    <xf numFmtId="0" fontId="20" fillId="28" borderId="0" applyNumberFormat="0" applyBorder="0" applyAlignment="0" applyProtection="0">
      <alignment vertical="center"/>
    </xf>
    <xf numFmtId="0" fontId="20" fillId="28" borderId="0" applyNumberFormat="0" applyBorder="0" applyAlignment="0" applyProtection="0">
      <alignment vertical="center"/>
    </xf>
    <xf numFmtId="0" fontId="20" fillId="28" borderId="0" applyNumberFormat="0" applyBorder="0" applyAlignment="0" applyProtection="0">
      <alignment vertical="center"/>
    </xf>
    <xf numFmtId="0" fontId="20" fillId="10" borderId="0" applyNumberFormat="0" applyBorder="0" applyAlignment="0" applyProtection="0">
      <alignment vertical="center"/>
    </xf>
    <xf numFmtId="0" fontId="5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6" fillId="9" borderId="0" applyNumberFormat="0" applyBorder="0" applyAlignment="0" applyProtection="0">
      <alignment vertical="center"/>
    </xf>
    <xf numFmtId="0" fontId="10" fillId="0" borderId="6" applyNumberFormat="0" applyFill="0" applyAlignment="0" applyProtection="0">
      <alignment vertical="center"/>
    </xf>
    <xf numFmtId="0" fontId="6" fillId="13" borderId="0" applyNumberFormat="0" applyBorder="0" applyAlignment="0" applyProtection="0">
      <alignment vertical="center"/>
    </xf>
    <xf numFmtId="189" fontId="2" fillId="0" borderId="0" applyFont="0" applyFill="0" applyBorder="0" applyAlignment="0" applyProtection="0">
      <alignment vertical="center"/>
    </xf>
    <xf numFmtId="189" fontId="2" fillId="0" borderId="0" applyFont="0" applyFill="0" applyBorder="0" applyAlignment="0" applyProtection="0">
      <alignment vertical="center"/>
    </xf>
    <xf numFmtId="0" fontId="17" fillId="40" borderId="5" applyNumberFormat="0" applyAlignment="0" applyProtection="0">
      <alignment vertical="center"/>
    </xf>
    <xf numFmtId="0" fontId="17" fillId="40" borderId="5" applyNumberFormat="0" applyAlignment="0" applyProtection="0">
      <alignment vertical="center"/>
    </xf>
    <xf numFmtId="0" fontId="17" fillId="40" borderId="5" applyNumberFormat="0" applyAlignment="0" applyProtection="0">
      <alignment vertical="center"/>
    </xf>
    <xf numFmtId="0" fontId="17" fillId="40" borderId="5" applyNumberFormat="0" applyAlignment="0" applyProtection="0">
      <alignment vertical="center"/>
    </xf>
    <xf numFmtId="0" fontId="17" fillId="40" borderId="5" applyNumberFormat="0" applyAlignment="0" applyProtection="0">
      <alignment vertical="center"/>
    </xf>
    <xf numFmtId="0" fontId="17" fillId="40" borderId="5" applyNumberFormat="0" applyAlignment="0" applyProtection="0">
      <alignment vertical="center"/>
    </xf>
    <xf numFmtId="0" fontId="17" fillId="40" borderId="5" applyNumberFormat="0" applyAlignment="0" applyProtection="0">
      <alignment vertical="center"/>
    </xf>
    <xf numFmtId="0" fontId="24" fillId="41" borderId="7" applyNumberFormat="0" applyAlignment="0" applyProtection="0">
      <alignment vertical="center"/>
    </xf>
    <xf numFmtId="0" fontId="24" fillId="41" borderId="7" applyNumberFormat="0" applyAlignment="0" applyProtection="0">
      <alignment vertical="center"/>
    </xf>
    <xf numFmtId="0" fontId="24" fillId="41" borderId="7" applyNumberFormat="0" applyAlignment="0" applyProtection="0">
      <alignment vertical="center"/>
    </xf>
    <xf numFmtId="0" fontId="24" fillId="41" borderId="7" applyNumberFormat="0" applyAlignment="0" applyProtection="0">
      <alignment vertical="center"/>
    </xf>
    <xf numFmtId="0" fontId="24" fillId="41" borderId="7" applyNumberFormat="0" applyAlignment="0" applyProtection="0">
      <alignment vertical="center"/>
    </xf>
    <xf numFmtId="0" fontId="24" fillId="41" borderId="7" applyNumberFormat="0" applyAlignment="0" applyProtection="0">
      <alignment vertical="center"/>
    </xf>
    <xf numFmtId="0" fontId="24" fillId="41" borderId="7" applyNumberFormat="0" applyAlignment="0" applyProtection="0">
      <alignment vertical="center"/>
    </xf>
    <xf numFmtId="0" fontId="6" fillId="18" borderId="0" applyNumberFormat="0" applyBorder="0" applyAlignment="0" applyProtection="0">
      <alignment vertical="center"/>
    </xf>
    <xf numFmtId="0" fontId="6" fillId="11" borderId="0" applyNumberFormat="0" applyBorder="0" applyAlignment="0" applyProtection="0">
      <alignment vertical="center"/>
    </xf>
    <xf numFmtId="0" fontId="11" fillId="3" borderId="0" applyNumberFormat="0" applyBorder="0" applyAlignment="0" applyProtection="0">
      <alignment vertical="center"/>
    </xf>
    <xf numFmtId="0" fontId="6" fillId="6" borderId="0" applyNumberFormat="0" applyBorder="0" applyAlignment="0" applyProtection="0">
      <alignment vertical="center"/>
    </xf>
    <xf numFmtId="0" fontId="11" fillId="4" borderId="0" applyNumberFormat="0" applyBorder="0" applyAlignment="0" applyProtection="0">
      <alignment vertical="center"/>
    </xf>
    <xf numFmtId="0" fontId="6" fillId="12" borderId="0" applyNumberFormat="0" applyBorder="0" applyAlignment="0" applyProtection="0">
      <alignment vertical="center"/>
    </xf>
    <xf numFmtId="0" fontId="6" fillId="18" borderId="0" applyNumberFormat="0" applyBorder="0" applyAlignment="0" applyProtection="0">
      <alignment vertical="center"/>
    </xf>
    <xf numFmtId="0" fontId="6" fillId="15" borderId="0" applyNumberFormat="0" applyBorder="0" applyAlignment="0" applyProtection="0">
      <alignment vertical="center"/>
    </xf>
    <xf numFmtId="0" fontId="6" fillId="24"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9" fontId="6" fillId="0" borderId="0" applyFont="0" applyFill="0" applyBorder="0" applyAlignment="0" applyProtection="0">
      <alignment vertical="center"/>
    </xf>
    <xf numFmtId="0" fontId="6" fillId="7" borderId="0" applyNumberFormat="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43" fontId="6" fillId="0" borderId="0" applyFont="0" applyFill="0" applyBorder="0" applyAlignment="0" applyProtection="0">
      <alignment vertical="center"/>
    </xf>
    <xf numFmtId="0" fontId="11" fillId="42" borderId="0" applyNumberFormat="0" applyBorder="0" applyAlignment="0" applyProtection="0">
      <alignment vertical="center"/>
    </xf>
    <xf numFmtId="0" fontId="11" fillId="42" borderId="0" applyNumberFormat="0" applyBorder="0" applyAlignment="0" applyProtection="0">
      <alignment vertical="center"/>
    </xf>
    <xf numFmtId="0" fontId="11" fillId="42" borderId="0" applyNumberFormat="0" applyBorder="0" applyAlignment="0" applyProtection="0">
      <alignment vertical="center"/>
    </xf>
    <xf numFmtId="0" fontId="11" fillId="42" borderId="0" applyNumberFormat="0" applyBorder="0" applyAlignment="0" applyProtection="0">
      <alignment vertical="center"/>
    </xf>
    <xf numFmtId="0" fontId="11" fillId="42" borderId="0" applyNumberFormat="0" applyBorder="0" applyAlignment="0" applyProtection="0">
      <alignment vertical="center"/>
    </xf>
    <xf numFmtId="0" fontId="11" fillId="42" borderId="0" applyNumberFormat="0" applyBorder="0" applyAlignment="0" applyProtection="0">
      <alignment vertical="center"/>
    </xf>
    <xf numFmtId="0" fontId="11" fillId="42"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1" fillId="44" borderId="0" applyNumberFormat="0" applyBorder="0" applyAlignment="0" applyProtection="0">
      <alignment vertical="center"/>
    </xf>
    <xf numFmtId="0" fontId="11" fillId="44" borderId="0" applyNumberFormat="0" applyBorder="0" applyAlignment="0" applyProtection="0">
      <alignment vertical="center"/>
    </xf>
    <xf numFmtId="0" fontId="11" fillId="44" borderId="0" applyNumberFormat="0" applyBorder="0" applyAlignment="0" applyProtection="0">
      <alignment vertical="center"/>
    </xf>
    <xf numFmtId="0" fontId="11" fillId="44" borderId="0" applyNumberFormat="0" applyBorder="0" applyAlignment="0" applyProtection="0">
      <alignment vertical="center"/>
    </xf>
    <xf numFmtId="0" fontId="11" fillId="44" borderId="0" applyNumberFormat="0" applyBorder="0" applyAlignment="0" applyProtection="0">
      <alignment vertical="center"/>
    </xf>
    <xf numFmtId="0" fontId="11" fillId="44" borderId="0" applyNumberFormat="0" applyBorder="0" applyAlignment="0" applyProtection="0">
      <alignment vertical="center"/>
    </xf>
    <xf numFmtId="0" fontId="11" fillId="44" borderId="0" applyNumberFormat="0" applyBorder="0" applyAlignment="0" applyProtection="0">
      <alignment vertical="center"/>
    </xf>
    <xf numFmtId="0" fontId="11" fillId="37" borderId="0" applyNumberFormat="0" applyBorder="0" applyAlignment="0" applyProtection="0">
      <alignment vertical="center"/>
    </xf>
    <xf numFmtId="0" fontId="11" fillId="37" borderId="0" applyNumberFormat="0" applyBorder="0" applyAlignment="0" applyProtection="0">
      <alignment vertical="center"/>
    </xf>
    <xf numFmtId="0" fontId="11" fillId="37" borderId="0" applyNumberFormat="0" applyBorder="0" applyAlignment="0" applyProtection="0">
      <alignment vertical="center"/>
    </xf>
    <xf numFmtId="0" fontId="11" fillId="37" borderId="0" applyNumberFormat="0" applyBorder="0" applyAlignment="0" applyProtection="0">
      <alignment vertical="center"/>
    </xf>
    <xf numFmtId="0" fontId="11" fillId="37" borderId="0" applyNumberFormat="0" applyBorder="0" applyAlignment="0" applyProtection="0">
      <alignment vertical="center"/>
    </xf>
    <xf numFmtId="0" fontId="11" fillId="37" borderId="0" applyNumberFormat="0" applyBorder="0" applyAlignment="0" applyProtection="0">
      <alignment vertical="center"/>
    </xf>
    <xf numFmtId="0" fontId="11" fillId="37"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45" borderId="0" applyNumberFormat="0" applyBorder="0" applyAlignment="0" applyProtection="0">
      <alignment vertical="center"/>
    </xf>
    <xf numFmtId="0" fontId="11" fillId="45" borderId="0" applyNumberFormat="0" applyBorder="0" applyAlignment="0" applyProtection="0">
      <alignment vertical="center"/>
    </xf>
    <xf numFmtId="0" fontId="11" fillId="45" borderId="0" applyNumberFormat="0" applyBorder="0" applyAlignment="0" applyProtection="0">
      <alignment vertical="center"/>
    </xf>
    <xf numFmtId="0" fontId="11" fillId="45" borderId="0" applyNumberFormat="0" applyBorder="0" applyAlignment="0" applyProtection="0">
      <alignment vertical="center"/>
    </xf>
    <xf numFmtId="0" fontId="11" fillId="45" borderId="0" applyNumberFormat="0" applyBorder="0" applyAlignment="0" applyProtection="0">
      <alignment vertical="center"/>
    </xf>
    <xf numFmtId="0" fontId="11" fillId="45" borderId="0" applyNumberFormat="0" applyBorder="0" applyAlignment="0" applyProtection="0">
      <alignment vertical="center"/>
    </xf>
    <xf numFmtId="0" fontId="11" fillId="45" borderId="0" applyNumberFormat="0" applyBorder="0" applyAlignment="0" applyProtection="0">
      <alignment vertical="center"/>
    </xf>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26" fillId="40" borderId="8" applyNumberFormat="0" applyAlignment="0" applyProtection="0">
      <alignment vertical="center"/>
    </xf>
    <xf numFmtId="0" fontId="26" fillId="40" borderId="8" applyNumberFormat="0" applyAlignment="0" applyProtection="0">
      <alignment vertical="center"/>
    </xf>
    <xf numFmtId="0" fontId="26" fillId="40" borderId="8" applyNumberFormat="0" applyAlignment="0" applyProtection="0">
      <alignment vertical="center"/>
    </xf>
    <xf numFmtId="0" fontId="26" fillId="40" borderId="8" applyNumberFormat="0" applyAlignment="0" applyProtection="0">
      <alignment vertical="center"/>
    </xf>
    <xf numFmtId="0" fontId="26" fillId="40" borderId="8" applyNumberFormat="0" applyAlignment="0" applyProtection="0">
      <alignment vertical="center"/>
    </xf>
    <xf numFmtId="0" fontId="26" fillId="40" borderId="8" applyNumberFormat="0" applyAlignment="0" applyProtection="0">
      <alignment vertical="center"/>
    </xf>
    <xf numFmtId="0" fontId="26" fillId="40" borderId="8" applyNumberFormat="0" applyAlignment="0" applyProtection="0">
      <alignment vertical="center"/>
    </xf>
    <xf numFmtId="0" fontId="27" fillId="31" borderId="5" applyNumberFormat="0" applyAlignment="0" applyProtection="0">
      <alignment vertical="center"/>
    </xf>
    <xf numFmtId="0" fontId="27" fillId="31" borderId="5" applyNumberFormat="0" applyAlignment="0" applyProtection="0">
      <alignment vertical="center"/>
    </xf>
    <xf numFmtId="0" fontId="27" fillId="31" borderId="5" applyNumberFormat="0" applyAlignment="0" applyProtection="0">
      <alignment vertical="center"/>
    </xf>
    <xf numFmtId="0" fontId="27" fillId="31" borderId="5" applyNumberFormat="0" applyAlignment="0" applyProtection="0">
      <alignment vertical="center"/>
    </xf>
    <xf numFmtId="0" fontId="27" fillId="31" borderId="5" applyNumberFormat="0" applyAlignment="0" applyProtection="0">
      <alignment vertical="center"/>
    </xf>
    <xf numFmtId="0" fontId="27" fillId="31" borderId="5" applyNumberFormat="0" applyAlignment="0" applyProtection="0">
      <alignment vertical="center"/>
    </xf>
    <xf numFmtId="0" fontId="27" fillId="31" borderId="5" applyNumberFormat="0" applyAlignment="0" applyProtection="0">
      <alignment vertical="center"/>
    </xf>
    <xf numFmtId="0" fontId="52" fillId="0" borderId="0"/>
    <xf numFmtId="0" fontId="2" fillId="47" borderId="11" applyNumberFormat="0" applyFont="0" applyAlignment="0" applyProtection="0">
      <alignment vertical="center"/>
    </xf>
    <xf numFmtId="0" fontId="2" fillId="47" borderId="11" applyNumberFormat="0" applyFont="0" applyAlignment="0" applyProtection="0">
      <alignment vertical="center"/>
    </xf>
    <xf numFmtId="0" fontId="6" fillId="47" borderId="11" applyNumberFormat="0" applyFont="0" applyAlignment="0" applyProtection="0">
      <alignment vertical="center"/>
    </xf>
    <xf numFmtId="0" fontId="6" fillId="47" borderId="11" applyNumberFormat="0" applyFont="0" applyAlignment="0" applyProtection="0">
      <alignment vertical="center"/>
    </xf>
    <xf numFmtId="0" fontId="6" fillId="47" borderId="11" applyNumberFormat="0" applyFont="0" applyAlignment="0" applyProtection="0">
      <alignment vertical="center"/>
    </xf>
    <xf numFmtId="0" fontId="6" fillId="47" borderId="11" applyNumberFormat="0" applyFont="0" applyAlignment="0" applyProtection="0">
      <alignment vertical="center"/>
    </xf>
    <xf numFmtId="0" fontId="6" fillId="47" borderId="11" applyNumberFormat="0" applyFont="0" applyAlignment="0" applyProtection="0">
      <alignment vertical="center"/>
    </xf>
    <xf numFmtId="0" fontId="2" fillId="47" borderId="11" applyNumberFormat="0" applyFont="0" applyAlignment="0" applyProtection="0">
      <alignment vertical="center"/>
    </xf>
    <xf numFmtId="0" fontId="2" fillId="0" borderId="0"/>
    <xf numFmtId="0" fontId="55" fillId="0" borderId="0"/>
    <xf numFmtId="0" fontId="2" fillId="0" borderId="0"/>
    <xf numFmtId="0" fontId="2" fillId="0" borderId="0">
      <alignment vertical="center"/>
    </xf>
    <xf numFmtId="0" fontId="6" fillId="12" borderId="0" applyNumberFormat="0" applyBorder="0" applyAlignment="0" applyProtection="0">
      <alignment vertical="center"/>
    </xf>
    <xf numFmtId="0" fontId="6" fillId="2" borderId="0" applyNumberFormat="0" applyBorder="0" applyAlignment="0" applyProtection="0">
      <alignment vertical="center"/>
    </xf>
    <xf numFmtId="0" fontId="6" fillId="8" borderId="0" applyNumberFormat="0" applyBorder="0" applyAlignment="0" applyProtection="0">
      <alignment vertical="center"/>
    </xf>
    <xf numFmtId="0" fontId="57" fillId="0" borderId="0" applyNumberFormat="0" applyFill="0" applyBorder="0" applyAlignment="0" applyProtection="0">
      <alignment vertical="center"/>
    </xf>
    <xf numFmtId="0" fontId="6" fillId="6" borderId="0" applyNumberFormat="0" applyBorder="0" applyAlignment="0" applyProtection="0">
      <alignment vertical="center"/>
    </xf>
    <xf numFmtId="0" fontId="6" fillId="21" borderId="0" applyNumberFormat="0" applyBorder="0" applyAlignment="0" applyProtection="0">
      <alignment vertical="center"/>
    </xf>
    <xf numFmtId="0" fontId="6" fillId="7" borderId="0" applyNumberFormat="0" applyBorder="0" applyAlignment="0" applyProtection="0">
      <alignment vertical="center"/>
    </xf>
    <xf numFmtId="0" fontId="11" fillId="5" borderId="0" applyNumberFormat="0" applyBorder="0" applyAlignment="0" applyProtection="0">
      <alignment vertical="center"/>
    </xf>
    <xf numFmtId="0" fontId="6" fillId="10" borderId="0" applyNumberFormat="0" applyBorder="0" applyAlignment="0" applyProtection="0">
      <alignment vertical="center"/>
    </xf>
    <xf numFmtId="0" fontId="11" fillId="25" borderId="0" applyNumberFormat="0" applyBorder="0" applyAlignment="0" applyProtection="0">
      <alignment vertical="center"/>
    </xf>
    <xf numFmtId="0" fontId="6" fillId="6" borderId="0" applyNumberFormat="0" applyBorder="0" applyAlignment="0" applyProtection="0">
      <alignment vertical="center"/>
    </xf>
    <xf numFmtId="0" fontId="6" fillId="19" borderId="0" applyNumberFormat="0" applyBorder="0" applyAlignment="0" applyProtection="0">
      <alignment vertical="center"/>
    </xf>
    <xf numFmtId="0" fontId="2" fillId="0" borderId="0"/>
    <xf numFmtId="0" fontId="6" fillId="19" borderId="0" applyNumberFormat="0" applyBorder="0" applyAlignment="0" applyProtection="0">
      <alignment vertical="center"/>
    </xf>
    <xf numFmtId="0" fontId="11" fillId="13" borderId="0" applyNumberFormat="0" applyBorder="0" applyAlignment="0" applyProtection="0">
      <alignment vertical="center"/>
    </xf>
    <xf numFmtId="0" fontId="11" fillId="6" borderId="0" applyNumberFormat="0" applyBorder="0" applyAlignment="0" applyProtection="0">
      <alignment vertical="center"/>
    </xf>
    <xf numFmtId="0" fontId="11" fillId="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58" fillId="0" borderId="14" applyNumberFormat="0" applyFill="0" applyAlignment="0" applyProtection="0">
      <alignment vertical="center"/>
    </xf>
    <xf numFmtId="0" fontId="59" fillId="0" borderId="18" applyNumberFormat="0" applyFill="0" applyAlignment="0" applyProtection="0">
      <alignment vertical="center"/>
    </xf>
    <xf numFmtId="0" fontId="60" fillId="0" borderId="19" applyNumberFormat="0" applyFill="0" applyAlignment="0" applyProtection="0">
      <alignment vertical="center"/>
    </xf>
    <xf numFmtId="0" fontId="60" fillId="0" borderId="0" applyNumberFormat="0" applyFill="0" applyBorder="0" applyAlignment="0" applyProtection="0">
      <alignment vertical="center"/>
    </xf>
    <xf numFmtId="0" fontId="11" fillId="4" borderId="0" applyNumberFormat="0" applyBorder="0" applyAlignment="0" applyProtection="0">
      <alignment vertical="center"/>
    </xf>
    <xf numFmtId="0" fontId="11" fillId="17" borderId="0" applyNumberFormat="0" applyBorder="0" applyAlignment="0" applyProtection="0">
      <alignment vertical="center"/>
    </xf>
    <xf numFmtId="0" fontId="11" fillId="9" borderId="0" applyNumberFormat="0" applyBorder="0" applyAlignment="0" applyProtection="0">
      <alignment vertical="center"/>
    </xf>
    <xf numFmtId="0" fontId="11" fillId="20" borderId="0" applyNumberFormat="0" applyBorder="0" applyAlignment="0" applyProtection="0">
      <alignment vertical="center"/>
    </xf>
    <xf numFmtId="0" fontId="2" fillId="21" borderId="11" applyNumberFormat="0" applyFont="0" applyAlignment="0" applyProtection="0">
      <alignment vertical="center"/>
    </xf>
    <xf numFmtId="0" fontId="2" fillId="0" borderId="0"/>
    <xf numFmtId="0" fontId="2" fillId="0" borderId="0"/>
    <xf numFmtId="0" fontId="2" fillId="0" borderId="0">
      <alignment vertical="center"/>
    </xf>
    <xf numFmtId="43" fontId="6" fillId="0" borderId="0" applyFont="0" applyFill="0" applyBorder="0" applyAlignment="0" applyProtection="0">
      <alignment vertical="center"/>
    </xf>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2" fillId="0" borderId="0">
      <alignment vertical="center"/>
    </xf>
    <xf numFmtId="0" fontId="52" fillId="0" borderId="0"/>
    <xf numFmtId="0" fontId="5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48" borderId="0" applyNumberFormat="0" applyBorder="0" applyAlignment="0" applyProtection="0">
      <alignment vertical="center"/>
    </xf>
    <xf numFmtId="0" fontId="6" fillId="48" borderId="0" applyNumberFormat="0" applyBorder="0" applyAlignment="0" applyProtection="0">
      <alignment vertical="center"/>
    </xf>
    <xf numFmtId="0" fontId="6" fillId="26" borderId="0" applyNumberFormat="0" applyBorder="0" applyAlignment="0" applyProtection="0">
      <alignment vertical="center"/>
    </xf>
    <xf numFmtId="0" fontId="6" fillId="26" borderId="0" applyNumberFormat="0" applyBorder="0" applyAlignment="0" applyProtection="0">
      <alignment vertical="center"/>
    </xf>
    <xf numFmtId="0" fontId="6" fillId="26" borderId="0" applyNumberFormat="0" applyBorder="0" applyAlignment="0" applyProtection="0">
      <alignment vertical="center"/>
    </xf>
    <xf numFmtId="0" fontId="6" fillId="48" borderId="0" applyNumberFormat="0" applyBorder="0" applyAlignment="0" applyProtection="0">
      <alignment vertical="center"/>
    </xf>
    <xf numFmtId="0" fontId="6" fillId="48" borderId="0" applyNumberFormat="0" applyBorder="0" applyAlignment="0" applyProtection="0">
      <alignment vertical="center"/>
    </xf>
    <xf numFmtId="0" fontId="6" fillId="48" borderId="0" applyNumberFormat="0" applyBorder="0" applyAlignment="0" applyProtection="0">
      <alignment vertical="center"/>
    </xf>
    <xf numFmtId="0" fontId="6" fillId="48" borderId="0" applyNumberFormat="0" applyBorder="0" applyAlignment="0" applyProtection="0">
      <alignment vertical="center"/>
    </xf>
    <xf numFmtId="0" fontId="6" fillId="48" borderId="0" applyNumberFormat="0" applyBorder="0" applyAlignment="0" applyProtection="0">
      <alignment vertical="center"/>
    </xf>
    <xf numFmtId="0" fontId="6" fillId="48" borderId="0" applyNumberFormat="0" applyBorder="0" applyAlignment="0" applyProtection="0">
      <alignment vertical="center"/>
    </xf>
    <xf numFmtId="0" fontId="6" fillId="48" borderId="0" applyNumberFormat="0" applyBorder="0" applyAlignment="0" applyProtection="0">
      <alignment vertical="center"/>
    </xf>
    <xf numFmtId="0" fontId="6" fillId="48" borderId="0" applyNumberFormat="0" applyBorder="0" applyAlignment="0" applyProtection="0">
      <alignment vertical="center"/>
    </xf>
    <xf numFmtId="0" fontId="6" fillId="48" borderId="0" applyNumberFormat="0" applyBorder="0" applyAlignment="0" applyProtection="0">
      <alignment vertical="center"/>
    </xf>
    <xf numFmtId="0" fontId="6" fillId="48" borderId="0" applyNumberFormat="0" applyBorder="0" applyAlignment="0" applyProtection="0">
      <alignment vertical="center"/>
    </xf>
    <xf numFmtId="0" fontId="6" fillId="48" borderId="0" applyNumberFormat="0" applyBorder="0" applyAlignment="0" applyProtection="0">
      <alignment vertical="center"/>
    </xf>
    <xf numFmtId="0" fontId="6" fillId="26" borderId="0" applyNumberFormat="0" applyBorder="0" applyAlignment="0" applyProtection="0">
      <alignment vertical="center"/>
    </xf>
    <xf numFmtId="0" fontId="6" fillId="26" borderId="0" applyNumberFormat="0" applyBorder="0" applyAlignment="0" applyProtection="0">
      <alignment vertical="center"/>
    </xf>
    <xf numFmtId="0" fontId="6" fillId="26" borderId="0" applyNumberFormat="0" applyBorder="0" applyAlignment="0" applyProtection="0">
      <alignment vertical="center"/>
    </xf>
    <xf numFmtId="0" fontId="6" fillId="26" borderId="0" applyNumberFormat="0" applyBorder="0" applyAlignment="0" applyProtection="0">
      <alignment vertical="center"/>
    </xf>
    <xf numFmtId="0" fontId="6" fillId="26" borderId="0" applyNumberFormat="0" applyBorder="0" applyAlignment="0" applyProtection="0">
      <alignment vertical="center"/>
    </xf>
    <xf numFmtId="0" fontId="6" fillId="26" borderId="0" applyNumberFormat="0" applyBorder="0" applyAlignment="0" applyProtection="0">
      <alignment vertical="center"/>
    </xf>
    <xf numFmtId="0" fontId="6" fillId="26" borderId="0" applyNumberFormat="0" applyBorder="0" applyAlignment="0" applyProtection="0">
      <alignment vertical="center"/>
    </xf>
    <xf numFmtId="0" fontId="6" fillId="26" borderId="0" applyNumberFormat="0" applyBorder="0" applyAlignment="0" applyProtection="0">
      <alignment vertical="center"/>
    </xf>
    <xf numFmtId="0" fontId="6" fillId="26" borderId="0" applyNumberFormat="0" applyBorder="0" applyAlignment="0" applyProtection="0">
      <alignment vertical="center"/>
    </xf>
    <xf numFmtId="0" fontId="6" fillId="26" borderId="0" applyNumberFormat="0" applyBorder="0" applyAlignment="0" applyProtection="0">
      <alignment vertical="center"/>
    </xf>
    <xf numFmtId="0" fontId="6" fillId="26" borderId="0" applyNumberFormat="0" applyBorder="0" applyAlignment="0" applyProtection="0">
      <alignment vertical="center"/>
    </xf>
    <xf numFmtId="0" fontId="6" fillId="26" borderId="0" applyNumberFormat="0" applyBorder="0" applyAlignment="0" applyProtection="0">
      <alignment vertical="center"/>
    </xf>
    <xf numFmtId="0" fontId="6" fillId="26" borderId="0" applyNumberFormat="0" applyBorder="0" applyAlignment="0" applyProtection="0">
      <alignment vertical="center"/>
    </xf>
    <xf numFmtId="0" fontId="6" fillId="26" borderId="0" applyNumberFormat="0" applyBorder="0" applyAlignment="0" applyProtection="0">
      <alignment vertical="center"/>
    </xf>
    <xf numFmtId="0" fontId="6" fillId="26" borderId="0" applyNumberFormat="0" applyBorder="0" applyAlignment="0" applyProtection="0">
      <alignment vertical="center"/>
    </xf>
    <xf numFmtId="0" fontId="6" fillId="26" borderId="0" applyNumberFormat="0" applyBorder="0" applyAlignment="0" applyProtection="0">
      <alignment vertical="center"/>
    </xf>
    <xf numFmtId="0" fontId="6" fillId="26" borderId="0" applyNumberFormat="0" applyBorder="0" applyAlignment="0" applyProtection="0">
      <alignment vertical="center"/>
    </xf>
    <xf numFmtId="0" fontId="6" fillId="26" borderId="0" applyNumberFormat="0" applyBorder="0" applyAlignment="0" applyProtection="0">
      <alignment vertical="center"/>
    </xf>
    <xf numFmtId="0" fontId="6" fillId="26" borderId="0" applyNumberFormat="0" applyBorder="0" applyAlignment="0" applyProtection="0">
      <alignment vertical="center"/>
    </xf>
    <xf numFmtId="0" fontId="6" fillId="26" borderId="0" applyNumberFormat="0" applyBorder="0" applyAlignment="0" applyProtection="0">
      <alignment vertical="center"/>
    </xf>
    <xf numFmtId="0" fontId="6" fillId="26" borderId="0" applyNumberFormat="0" applyBorder="0" applyAlignment="0" applyProtection="0">
      <alignment vertical="center"/>
    </xf>
    <xf numFmtId="0" fontId="6" fillId="26" borderId="0" applyNumberFormat="0" applyBorder="0" applyAlignment="0" applyProtection="0">
      <alignment vertical="center"/>
    </xf>
    <xf numFmtId="0" fontId="6" fillId="26" borderId="0" applyNumberFormat="0" applyBorder="0" applyAlignment="0" applyProtection="0">
      <alignment vertical="center"/>
    </xf>
    <xf numFmtId="0" fontId="6" fillId="48" borderId="0" applyNumberFormat="0" applyBorder="0" applyAlignment="0" applyProtection="0">
      <alignment vertical="center"/>
    </xf>
    <xf numFmtId="0" fontId="6" fillId="48" borderId="0" applyNumberFormat="0" applyBorder="0" applyAlignment="0" applyProtection="0">
      <alignment vertical="center"/>
    </xf>
    <xf numFmtId="0" fontId="6" fillId="48" borderId="0" applyNumberFormat="0" applyBorder="0" applyAlignment="0" applyProtection="0">
      <alignment vertical="center"/>
    </xf>
    <xf numFmtId="0" fontId="6" fillId="48"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27" borderId="0" applyNumberFormat="0" applyBorder="0" applyAlignment="0" applyProtection="0">
      <alignment vertical="center"/>
    </xf>
    <xf numFmtId="0" fontId="6" fillId="27" borderId="0" applyNumberFormat="0" applyBorder="0" applyAlignment="0" applyProtection="0">
      <alignment vertical="center"/>
    </xf>
    <xf numFmtId="0" fontId="6" fillId="27"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27" borderId="0" applyNumberFormat="0" applyBorder="0" applyAlignment="0" applyProtection="0">
      <alignment vertical="center"/>
    </xf>
    <xf numFmtId="0" fontId="6" fillId="27" borderId="0" applyNumberFormat="0" applyBorder="0" applyAlignment="0" applyProtection="0">
      <alignment vertical="center"/>
    </xf>
    <xf numFmtId="0" fontId="6" fillId="27" borderId="0" applyNumberFormat="0" applyBorder="0" applyAlignment="0" applyProtection="0">
      <alignment vertical="center"/>
    </xf>
    <xf numFmtId="0" fontId="6" fillId="27" borderId="0" applyNumberFormat="0" applyBorder="0" applyAlignment="0" applyProtection="0">
      <alignment vertical="center"/>
    </xf>
    <xf numFmtId="0" fontId="6" fillId="27" borderId="0" applyNumberFormat="0" applyBorder="0" applyAlignment="0" applyProtection="0">
      <alignment vertical="center"/>
    </xf>
    <xf numFmtId="0" fontId="6" fillId="27" borderId="0" applyNumberFormat="0" applyBorder="0" applyAlignment="0" applyProtection="0">
      <alignment vertical="center"/>
    </xf>
    <xf numFmtId="0" fontId="6" fillId="27" borderId="0" applyNumberFormat="0" applyBorder="0" applyAlignment="0" applyProtection="0">
      <alignment vertical="center"/>
    </xf>
    <xf numFmtId="0" fontId="6" fillId="27" borderId="0" applyNumberFormat="0" applyBorder="0" applyAlignment="0" applyProtection="0">
      <alignment vertical="center"/>
    </xf>
    <xf numFmtId="0" fontId="6" fillId="27" borderId="0" applyNumberFormat="0" applyBorder="0" applyAlignment="0" applyProtection="0">
      <alignment vertical="center"/>
    </xf>
    <xf numFmtId="0" fontId="6" fillId="27" borderId="0" applyNumberFormat="0" applyBorder="0" applyAlignment="0" applyProtection="0">
      <alignment vertical="center"/>
    </xf>
    <xf numFmtId="0" fontId="6" fillId="27" borderId="0" applyNumberFormat="0" applyBorder="0" applyAlignment="0" applyProtection="0">
      <alignment vertical="center"/>
    </xf>
    <xf numFmtId="0" fontId="6" fillId="27" borderId="0" applyNumberFormat="0" applyBorder="0" applyAlignment="0" applyProtection="0">
      <alignment vertical="center"/>
    </xf>
    <xf numFmtId="0" fontId="6" fillId="27" borderId="0" applyNumberFormat="0" applyBorder="0" applyAlignment="0" applyProtection="0">
      <alignment vertical="center"/>
    </xf>
    <xf numFmtId="0" fontId="6" fillId="27" borderId="0" applyNumberFormat="0" applyBorder="0" applyAlignment="0" applyProtection="0">
      <alignment vertical="center"/>
    </xf>
    <xf numFmtId="0" fontId="6" fillId="27" borderId="0" applyNumberFormat="0" applyBorder="0" applyAlignment="0" applyProtection="0">
      <alignment vertical="center"/>
    </xf>
    <xf numFmtId="0" fontId="6" fillId="27" borderId="0" applyNumberFormat="0" applyBorder="0" applyAlignment="0" applyProtection="0">
      <alignment vertical="center"/>
    </xf>
    <xf numFmtId="0" fontId="6" fillId="27" borderId="0" applyNumberFormat="0" applyBorder="0" applyAlignment="0" applyProtection="0">
      <alignment vertical="center"/>
    </xf>
    <xf numFmtId="0" fontId="6" fillId="27" borderId="0" applyNumberFormat="0" applyBorder="0" applyAlignment="0" applyProtection="0">
      <alignment vertical="center"/>
    </xf>
    <xf numFmtId="0" fontId="6" fillId="27" borderId="0" applyNumberFormat="0" applyBorder="0" applyAlignment="0" applyProtection="0">
      <alignment vertical="center"/>
    </xf>
    <xf numFmtId="0" fontId="6" fillId="27" borderId="0" applyNumberFormat="0" applyBorder="0" applyAlignment="0" applyProtection="0">
      <alignment vertical="center"/>
    </xf>
    <xf numFmtId="0" fontId="6" fillId="27" borderId="0" applyNumberFormat="0" applyBorder="0" applyAlignment="0" applyProtection="0">
      <alignment vertical="center"/>
    </xf>
    <xf numFmtId="0" fontId="6" fillId="27" borderId="0" applyNumberFormat="0" applyBorder="0" applyAlignment="0" applyProtection="0">
      <alignment vertical="center"/>
    </xf>
    <xf numFmtId="0" fontId="6" fillId="27"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47" borderId="0" applyNumberFormat="0" applyBorder="0" applyAlignment="0" applyProtection="0">
      <alignment vertical="center"/>
    </xf>
    <xf numFmtId="0" fontId="6" fillId="47" borderId="0" applyNumberFormat="0" applyBorder="0" applyAlignment="0" applyProtection="0">
      <alignment vertical="center"/>
    </xf>
    <xf numFmtId="0" fontId="6" fillId="28" borderId="0" applyNumberFormat="0" applyBorder="0" applyAlignment="0" applyProtection="0">
      <alignment vertical="center"/>
    </xf>
    <xf numFmtId="0" fontId="6" fillId="28" borderId="0" applyNumberFormat="0" applyBorder="0" applyAlignment="0" applyProtection="0">
      <alignment vertical="center"/>
    </xf>
    <xf numFmtId="0" fontId="6" fillId="28" borderId="0" applyNumberFormat="0" applyBorder="0" applyAlignment="0" applyProtection="0">
      <alignment vertical="center"/>
    </xf>
    <xf numFmtId="0" fontId="6" fillId="47" borderId="0" applyNumberFormat="0" applyBorder="0" applyAlignment="0" applyProtection="0">
      <alignment vertical="center"/>
    </xf>
    <xf numFmtId="0" fontId="6" fillId="47" borderId="0" applyNumberFormat="0" applyBorder="0" applyAlignment="0" applyProtection="0">
      <alignment vertical="center"/>
    </xf>
    <xf numFmtId="0" fontId="6" fillId="47" borderId="0" applyNumberFormat="0" applyBorder="0" applyAlignment="0" applyProtection="0">
      <alignment vertical="center"/>
    </xf>
    <xf numFmtId="0" fontId="6" fillId="47" borderId="0" applyNumberFormat="0" applyBorder="0" applyAlignment="0" applyProtection="0">
      <alignment vertical="center"/>
    </xf>
    <xf numFmtId="0" fontId="6" fillId="47" borderId="0" applyNumberFormat="0" applyBorder="0" applyAlignment="0" applyProtection="0">
      <alignment vertical="center"/>
    </xf>
    <xf numFmtId="0" fontId="6" fillId="47" borderId="0" applyNumberFormat="0" applyBorder="0" applyAlignment="0" applyProtection="0">
      <alignment vertical="center"/>
    </xf>
    <xf numFmtId="0" fontId="6" fillId="47" borderId="0" applyNumberFormat="0" applyBorder="0" applyAlignment="0" applyProtection="0">
      <alignment vertical="center"/>
    </xf>
    <xf numFmtId="0" fontId="6" fillId="47" borderId="0" applyNumberFormat="0" applyBorder="0" applyAlignment="0" applyProtection="0">
      <alignment vertical="center"/>
    </xf>
    <xf numFmtId="0" fontId="6" fillId="47" borderId="0" applyNumberFormat="0" applyBorder="0" applyAlignment="0" applyProtection="0">
      <alignment vertical="center"/>
    </xf>
    <xf numFmtId="0" fontId="6" fillId="47" borderId="0" applyNumberFormat="0" applyBorder="0" applyAlignment="0" applyProtection="0">
      <alignment vertical="center"/>
    </xf>
    <xf numFmtId="0" fontId="6" fillId="47" borderId="0" applyNumberFormat="0" applyBorder="0" applyAlignment="0" applyProtection="0">
      <alignment vertical="center"/>
    </xf>
    <xf numFmtId="0" fontId="6" fillId="28" borderId="0" applyNumberFormat="0" applyBorder="0" applyAlignment="0" applyProtection="0">
      <alignment vertical="center"/>
    </xf>
    <xf numFmtId="0" fontId="6" fillId="28" borderId="0" applyNumberFormat="0" applyBorder="0" applyAlignment="0" applyProtection="0">
      <alignment vertical="center"/>
    </xf>
    <xf numFmtId="0" fontId="6" fillId="28" borderId="0" applyNumberFormat="0" applyBorder="0" applyAlignment="0" applyProtection="0">
      <alignment vertical="center"/>
    </xf>
    <xf numFmtId="0" fontId="6" fillId="28" borderId="0" applyNumberFormat="0" applyBorder="0" applyAlignment="0" applyProtection="0">
      <alignment vertical="center"/>
    </xf>
    <xf numFmtId="0" fontId="6" fillId="28" borderId="0" applyNumberFormat="0" applyBorder="0" applyAlignment="0" applyProtection="0">
      <alignment vertical="center"/>
    </xf>
    <xf numFmtId="0" fontId="6" fillId="28" borderId="0" applyNumberFormat="0" applyBorder="0" applyAlignment="0" applyProtection="0">
      <alignment vertical="center"/>
    </xf>
    <xf numFmtId="0" fontId="6" fillId="28" borderId="0" applyNumberFormat="0" applyBorder="0" applyAlignment="0" applyProtection="0">
      <alignment vertical="center"/>
    </xf>
    <xf numFmtId="0" fontId="6" fillId="28" borderId="0" applyNumberFormat="0" applyBorder="0" applyAlignment="0" applyProtection="0">
      <alignment vertical="center"/>
    </xf>
    <xf numFmtId="0" fontId="6" fillId="28" borderId="0" applyNumberFormat="0" applyBorder="0" applyAlignment="0" applyProtection="0">
      <alignment vertical="center"/>
    </xf>
    <xf numFmtId="0" fontId="6" fillId="28" borderId="0" applyNumberFormat="0" applyBorder="0" applyAlignment="0" applyProtection="0">
      <alignment vertical="center"/>
    </xf>
    <xf numFmtId="0" fontId="6" fillId="28" borderId="0" applyNumberFormat="0" applyBorder="0" applyAlignment="0" applyProtection="0">
      <alignment vertical="center"/>
    </xf>
    <xf numFmtId="0" fontId="6" fillId="28" borderId="0" applyNumberFormat="0" applyBorder="0" applyAlignment="0" applyProtection="0">
      <alignment vertical="center"/>
    </xf>
    <xf numFmtId="0" fontId="6" fillId="28" borderId="0" applyNumberFormat="0" applyBorder="0" applyAlignment="0" applyProtection="0">
      <alignment vertical="center"/>
    </xf>
    <xf numFmtId="0" fontId="6" fillId="28" borderId="0" applyNumberFormat="0" applyBorder="0" applyAlignment="0" applyProtection="0">
      <alignment vertical="center"/>
    </xf>
    <xf numFmtId="0" fontId="6" fillId="28" borderId="0" applyNumberFormat="0" applyBorder="0" applyAlignment="0" applyProtection="0">
      <alignment vertical="center"/>
    </xf>
    <xf numFmtId="0" fontId="6" fillId="28" borderId="0" applyNumberFormat="0" applyBorder="0" applyAlignment="0" applyProtection="0">
      <alignment vertical="center"/>
    </xf>
    <xf numFmtId="0" fontId="6" fillId="28" borderId="0" applyNumberFormat="0" applyBorder="0" applyAlignment="0" applyProtection="0">
      <alignment vertical="center"/>
    </xf>
    <xf numFmtId="0" fontId="6" fillId="28" borderId="0" applyNumberFormat="0" applyBorder="0" applyAlignment="0" applyProtection="0">
      <alignment vertical="center"/>
    </xf>
    <xf numFmtId="0" fontId="6" fillId="28" borderId="0" applyNumberFormat="0" applyBorder="0" applyAlignment="0" applyProtection="0">
      <alignment vertical="center"/>
    </xf>
    <xf numFmtId="0" fontId="6" fillId="28" borderId="0" applyNumberFormat="0" applyBorder="0" applyAlignment="0" applyProtection="0">
      <alignment vertical="center"/>
    </xf>
    <xf numFmtId="0" fontId="6" fillId="28" borderId="0" applyNumberFormat="0" applyBorder="0" applyAlignment="0" applyProtection="0">
      <alignment vertical="center"/>
    </xf>
    <xf numFmtId="0" fontId="6" fillId="28" borderId="0" applyNumberFormat="0" applyBorder="0" applyAlignment="0" applyProtection="0">
      <alignment vertical="center"/>
    </xf>
    <xf numFmtId="0" fontId="6" fillId="28" borderId="0" applyNumberFormat="0" applyBorder="0" applyAlignment="0" applyProtection="0">
      <alignment vertical="center"/>
    </xf>
    <xf numFmtId="0" fontId="6" fillId="47" borderId="0" applyNumberFormat="0" applyBorder="0" applyAlignment="0" applyProtection="0">
      <alignment vertical="center"/>
    </xf>
    <xf numFmtId="0" fontId="6" fillId="47" borderId="0" applyNumberFormat="0" applyBorder="0" applyAlignment="0" applyProtection="0">
      <alignment vertical="center"/>
    </xf>
    <xf numFmtId="0" fontId="6" fillId="47" borderId="0" applyNumberFormat="0" applyBorder="0" applyAlignment="0" applyProtection="0">
      <alignment vertical="center"/>
    </xf>
    <xf numFmtId="0" fontId="6" fillId="47" borderId="0" applyNumberFormat="0" applyBorder="0" applyAlignment="0" applyProtection="0">
      <alignment vertical="center"/>
    </xf>
    <xf numFmtId="0" fontId="6" fillId="48" borderId="0" applyNumberFormat="0" applyBorder="0" applyAlignment="0" applyProtection="0">
      <alignment vertical="center"/>
    </xf>
    <xf numFmtId="0" fontId="6" fillId="48"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48" borderId="0" applyNumberFormat="0" applyBorder="0" applyAlignment="0" applyProtection="0">
      <alignment vertical="center"/>
    </xf>
    <xf numFmtId="0" fontId="6" fillId="48" borderId="0" applyNumberFormat="0" applyBorder="0" applyAlignment="0" applyProtection="0">
      <alignment vertical="center"/>
    </xf>
    <xf numFmtId="0" fontId="6" fillId="48" borderId="0" applyNumberFormat="0" applyBorder="0" applyAlignment="0" applyProtection="0">
      <alignment vertical="center"/>
    </xf>
    <xf numFmtId="0" fontId="6" fillId="48" borderId="0" applyNumberFormat="0" applyBorder="0" applyAlignment="0" applyProtection="0">
      <alignment vertical="center"/>
    </xf>
    <xf numFmtId="0" fontId="6" fillId="48" borderId="0" applyNumberFormat="0" applyBorder="0" applyAlignment="0" applyProtection="0">
      <alignment vertical="center"/>
    </xf>
    <xf numFmtId="0" fontId="6" fillId="48" borderId="0" applyNumberFormat="0" applyBorder="0" applyAlignment="0" applyProtection="0">
      <alignment vertical="center"/>
    </xf>
    <xf numFmtId="0" fontId="6" fillId="48" borderId="0" applyNumberFormat="0" applyBorder="0" applyAlignment="0" applyProtection="0">
      <alignment vertical="center"/>
    </xf>
    <xf numFmtId="0" fontId="6" fillId="48" borderId="0" applyNumberFormat="0" applyBorder="0" applyAlignment="0" applyProtection="0">
      <alignment vertical="center"/>
    </xf>
    <xf numFmtId="0" fontId="6" fillId="48" borderId="0" applyNumberFormat="0" applyBorder="0" applyAlignment="0" applyProtection="0">
      <alignment vertical="center"/>
    </xf>
    <xf numFmtId="0" fontId="6" fillId="48" borderId="0" applyNumberFormat="0" applyBorder="0" applyAlignment="0" applyProtection="0">
      <alignment vertical="center"/>
    </xf>
    <xf numFmtId="0" fontId="6" fillId="48"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48" borderId="0" applyNumberFormat="0" applyBorder="0" applyAlignment="0" applyProtection="0">
      <alignment vertical="center"/>
    </xf>
    <xf numFmtId="0" fontId="6" fillId="48" borderId="0" applyNumberFormat="0" applyBorder="0" applyAlignment="0" applyProtection="0">
      <alignment vertical="center"/>
    </xf>
    <xf numFmtId="0" fontId="6" fillId="48" borderId="0" applyNumberFormat="0" applyBorder="0" applyAlignment="0" applyProtection="0">
      <alignment vertical="center"/>
    </xf>
    <xf numFmtId="0" fontId="6" fillId="48" borderId="0" applyNumberFormat="0" applyBorder="0" applyAlignment="0" applyProtection="0">
      <alignment vertical="center"/>
    </xf>
    <xf numFmtId="0" fontId="6" fillId="30" borderId="0" applyNumberFormat="0" applyBorder="0" applyAlignment="0" applyProtection="0">
      <alignment vertical="center"/>
    </xf>
    <xf numFmtId="0" fontId="6" fillId="30" borderId="0" applyNumberFormat="0" applyBorder="0" applyAlignment="0" applyProtection="0">
      <alignment vertical="center"/>
    </xf>
    <xf numFmtId="0" fontId="6" fillId="30" borderId="0" applyNumberFormat="0" applyBorder="0" applyAlignment="0" applyProtection="0">
      <alignment vertical="center"/>
    </xf>
    <xf numFmtId="0" fontId="6" fillId="30" borderId="0" applyNumberFormat="0" applyBorder="0" applyAlignment="0" applyProtection="0">
      <alignment vertical="center"/>
    </xf>
    <xf numFmtId="0" fontId="6" fillId="30" borderId="0" applyNumberFormat="0" applyBorder="0" applyAlignment="0" applyProtection="0">
      <alignment vertical="center"/>
    </xf>
    <xf numFmtId="0" fontId="6" fillId="30" borderId="0" applyNumberFormat="0" applyBorder="0" applyAlignment="0" applyProtection="0">
      <alignment vertical="center"/>
    </xf>
    <xf numFmtId="0" fontId="6" fillId="30" borderId="0" applyNumberFormat="0" applyBorder="0" applyAlignment="0" applyProtection="0">
      <alignment vertical="center"/>
    </xf>
    <xf numFmtId="0" fontId="6" fillId="30" borderId="0" applyNumberFormat="0" applyBorder="0" applyAlignment="0" applyProtection="0">
      <alignment vertical="center"/>
    </xf>
    <xf numFmtId="0" fontId="6" fillId="30" borderId="0" applyNumberFormat="0" applyBorder="0" applyAlignment="0" applyProtection="0">
      <alignment vertical="center"/>
    </xf>
    <xf numFmtId="0" fontId="6" fillId="30" borderId="0" applyNumberFormat="0" applyBorder="0" applyAlignment="0" applyProtection="0">
      <alignment vertical="center"/>
    </xf>
    <xf numFmtId="0" fontId="6" fillId="30" borderId="0" applyNumberFormat="0" applyBorder="0" applyAlignment="0" applyProtection="0">
      <alignment vertical="center"/>
    </xf>
    <xf numFmtId="0" fontId="6" fillId="30" borderId="0" applyNumberFormat="0" applyBorder="0" applyAlignment="0" applyProtection="0">
      <alignment vertical="center"/>
    </xf>
    <xf numFmtId="0" fontId="6" fillId="30" borderId="0" applyNumberFormat="0" applyBorder="0" applyAlignment="0" applyProtection="0">
      <alignment vertical="center"/>
    </xf>
    <xf numFmtId="0" fontId="6" fillId="30" borderId="0" applyNumberFormat="0" applyBorder="0" applyAlignment="0" applyProtection="0">
      <alignment vertical="center"/>
    </xf>
    <xf numFmtId="0" fontId="6" fillId="30" borderId="0" applyNumberFormat="0" applyBorder="0" applyAlignment="0" applyProtection="0">
      <alignment vertical="center"/>
    </xf>
    <xf numFmtId="0" fontId="6" fillId="30" borderId="0" applyNumberFormat="0" applyBorder="0" applyAlignment="0" applyProtection="0">
      <alignment vertical="center"/>
    </xf>
    <xf numFmtId="0" fontId="6" fillId="30" borderId="0" applyNumberFormat="0" applyBorder="0" applyAlignment="0" applyProtection="0">
      <alignment vertical="center"/>
    </xf>
    <xf numFmtId="0" fontId="6" fillId="30" borderId="0" applyNumberFormat="0" applyBorder="0" applyAlignment="0" applyProtection="0">
      <alignment vertical="center"/>
    </xf>
    <xf numFmtId="0" fontId="6" fillId="30" borderId="0" applyNumberFormat="0" applyBorder="0" applyAlignment="0" applyProtection="0">
      <alignment vertical="center"/>
    </xf>
    <xf numFmtId="0" fontId="6" fillId="30" borderId="0" applyNumberFormat="0" applyBorder="0" applyAlignment="0" applyProtection="0">
      <alignment vertical="center"/>
    </xf>
    <xf numFmtId="0" fontId="6" fillId="30" borderId="0" applyNumberFormat="0" applyBorder="0" applyAlignment="0" applyProtection="0">
      <alignment vertical="center"/>
    </xf>
    <xf numFmtId="0" fontId="6" fillId="30" borderId="0" applyNumberFormat="0" applyBorder="0" applyAlignment="0" applyProtection="0">
      <alignment vertical="center"/>
    </xf>
    <xf numFmtId="0" fontId="6" fillId="30" borderId="0" applyNumberFormat="0" applyBorder="0" applyAlignment="0" applyProtection="0">
      <alignment vertical="center"/>
    </xf>
    <xf numFmtId="0" fontId="6" fillId="30" borderId="0" applyNumberFormat="0" applyBorder="0" applyAlignment="0" applyProtection="0">
      <alignment vertical="center"/>
    </xf>
    <xf numFmtId="0" fontId="6" fillId="30" borderId="0" applyNumberFormat="0" applyBorder="0" applyAlignment="0" applyProtection="0">
      <alignment vertical="center"/>
    </xf>
    <xf numFmtId="0" fontId="6" fillId="30" borderId="0" applyNumberFormat="0" applyBorder="0" applyAlignment="0" applyProtection="0">
      <alignment vertical="center"/>
    </xf>
    <xf numFmtId="0" fontId="6" fillId="30" borderId="0" applyNumberFormat="0" applyBorder="0" applyAlignment="0" applyProtection="0">
      <alignment vertical="center"/>
    </xf>
    <xf numFmtId="0" fontId="6" fillId="30" borderId="0" applyNumberFormat="0" applyBorder="0" applyAlignment="0" applyProtection="0">
      <alignment vertical="center"/>
    </xf>
    <xf numFmtId="0" fontId="6" fillId="30" borderId="0" applyNumberFormat="0" applyBorder="0" applyAlignment="0" applyProtection="0">
      <alignment vertical="center"/>
    </xf>
    <xf numFmtId="0" fontId="6" fillId="30" borderId="0" applyNumberFormat="0" applyBorder="0" applyAlignment="0" applyProtection="0">
      <alignment vertical="center"/>
    </xf>
    <xf numFmtId="0" fontId="6" fillId="30" borderId="0" applyNumberFormat="0" applyBorder="0" applyAlignment="0" applyProtection="0">
      <alignment vertical="center"/>
    </xf>
    <xf numFmtId="0" fontId="6" fillId="30"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40" borderId="0" applyNumberFormat="0" applyBorder="0" applyAlignment="0" applyProtection="0">
      <alignment vertical="center"/>
    </xf>
    <xf numFmtId="0" fontId="6" fillId="40"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40" borderId="0" applyNumberFormat="0" applyBorder="0" applyAlignment="0" applyProtection="0">
      <alignment vertical="center"/>
    </xf>
    <xf numFmtId="0" fontId="6" fillId="40" borderId="0" applyNumberFormat="0" applyBorder="0" applyAlignment="0" applyProtection="0">
      <alignment vertical="center"/>
    </xf>
    <xf numFmtId="0" fontId="6" fillId="40" borderId="0" applyNumberFormat="0" applyBorder="0" applyAlignment="0" applyProtection="0">
      <alignment vertical="center"/>
    </xf>
    <xf numFmtId="0" fontId="6" fillId="40" borderId="0" applyNumberFormat="0" applyBorder="0" applyAlignment="0" applyProtection="0">
      <alignment vertical="center"/>
    </xf>
    <xf numFmtId="0" fontId="6" fillId="40" borderId="0" applyNumberFormat="0" applyBorder="0" applyAlignment="0" applyProtection="0">
      <alignment vertical="center"/>
    </xf>
    <xf numFmtId="0" fontId="6" fillId="40" borderId="0" applyNumberFormat="0" applyBorder="0" applyAlignment="0" applyProtection="0">
      <alignment vertical="center"/>
    </xf>
    <xf numFmtId="0" fontId="6" fillId="40" borderId="0" applyNumberFormat="0" applyBorder="0" applyAlignment="0" applyProtection="0">
      <alignment vertical="center"/>
    </xf>
    <xf numFmtId="0" fontId="6" fillId="40" borderId="0" applyNumberFormat="0" applyBorder="0" applyAlignment="0" applyProtection="0">
      <alignment vertical="center"/>
    </xf>
    <xf numFmtId="0" fontId="6" fillId="40" borderId="0" applyNumberFormat="0" applyBorder="0" applyAlignment="0" applyProtection="0">
      <alignment vertical="center"/>
    </xf>
    <xf numFmtId="0" fontId="6" fillId="40" borderId="0" applyNumberFormat="0" applyBorder="0" applyAlignment="0" applyProtection="0">
      <alignment vertical="center"/>
    </xf>
    <xf numFmtId="0" fontId="6" fillId="40"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40" borderId="0" applyNumberFormat="0" applyBorder="0" applyAlignment="0" applyProtection="0">
      <alignment vertical="center"/>
    </xf>
    <xf numFmtId="0" fontId="6" fillId="40" borderId="0" applyNumberFormat="0" applyBorder="0" applyAlignment="0" applyProtection="0">
      <alignment vertical="center"/>
    </xf>
    <xf numFmtId="0" fontId="6" fillId="40" borderId="0" applyNumberFormat="0" applyBorder="0" applyAlignment="0" applyProtection="0">
      <alignment vertical="center"/>
    </xf>
    <xf numFmtId="0" fontId="6" fillId="40" borderId="0" applyNumberFormat="0" applyBorder="0" applyAlignment="0" applyProtection="0">
      <alignment vertical="center"/>
    </xf>
    <xf numFmtId="0" fontId="6" fillId="33" borderId="0" applyNumberFormat="0" applyBorder="0" applyAlignment="0" applyProtection="0">
      <alignment vertical="center"/>
    </xf>
    <xf numFmtId="0" fontId="6" fillId="33" borderId="0" applyNumberFormat="0" applyBorder="0" applyAlignment="0" applyProtection="0">
      <alignment vertical="center"/>
    </xf>
    <xf numFmtId="0" fontId="6" fillId="33" borderId="0" applyNumberFormat="0" applyBorder="0" applyAlignment="0" applyProtection="0">
      <alignment vertical="center"/>
    </xf>
    <xf numFmtId="0" fontId="6" fillId="33" borderId="0" applyNumberFormat="0" applyBorder="0" applyAlignment="0" applyProtection="0">
      <alignment vertical="center"/>
    </xf>
    <xf numFmtId="0" fontId="6" fillId="33" borderId="0" applyNumberFormat="0" applyBorder="0" applyAlignment="0" applyProtection="0">
      <alignment vertical="center"/>
    </xf>
    <xf numFmtId="0" fontId="6" fillId="33" borderId="0" applyNumberFormat="0" applyBorder="0" applyAlignment="0" applyProtection="0">
      <alignment vertical="center"/>
    </xf>
    <xf numFmtId="0" fontId="6" fillId="33" borderId="0" applyNumberFormat="0" applyBorder="0" applyAlignment="0" applyProtection="0">
      <alignment vertical="center"/>
    </xf>
    <xf numFmtId="0" fontId="6" fillId="33" borderId="0" applyNumberFormat="0" applyBorder="0" applyAlignment="0" applyProtection="0">
      <alignment vertical="center"/>
    </xf>
    <xf numFmtId="0" fontId="6" fillId="33" borderId="0" applyNumberFormat="0" applyBorder="0" applyAlignment="0" applyProtection="0">
      <alignment vertical="center"/>
    </xf>
    <xf numFmtId="0" fontId="6" fillId="33" borderId="0" applyNumberFormat="0" applyBorder="0" applyAlignment="0" applyProtection="0">
      <alignment vertical="center"/>
    </xf>
    <xf numFmtId="0" fontId="6" fillId="33" borderId="0" applyNumberFormat="0" applyBorder="0" applyAlignment="0" applyProtection="0">
      <alignment vertical="center"/>
    </xf>
    <xf numFmtId="0" fontId="6" fillId="33" borderId="0" applyNumberFormat="0" applyBorder="0" applyAlignment="0" applyProtection="0">
      <alignment vertical="center"/>
    </xf>
    <xf numFmtId="0" fontId="6" fillId="33" borderId="0" applyNumberFormat="0" applyBorder="0" applyAlignment="0" applyProtection="0">
      <alignment vertical="center"/>
    </xf>
    <xf numFmtId="0" fontId="6" fillId="33" borderId="0" applyNumberFormat="0" applyBorder="0" applyAlignment="0" applyProtection="0">
      <alignment vertical="center"/>
    </xf>
    <xf numFmtId="0" fontId="6" fillId="33" borderId="0" applyNumberFormat="0" applyBorder="0" applyAlignment="0" applyProtection="0">
      <alignment vertical="center"/>
    </xf>
    <xf numFmtId="0" fontId="6" fillId="33" borderId="0" applyNumberFormat="0" applyBorder="0" applyAlignment="0" applyProtection="0">
      <alignment vertical="center"/>
    </xf>
    <xf numFmtId="0" fontId="6" fillId="33" borderId="0" applyNumberFormat="0" applyBorder="0" applyAlignment="0" applyProtection="0">
      <alignment vertical="center"/>
    </xf>
    <xf numFmtId="0" fontId="6" fillId="33" borderId="0" applyNumberFormat="0" applyBorder="0" applyAlignment="0" applyProtection="0">
      <alignment vertical="center"/>
    </xf>
    <xf numFmtId="0" fontId="6" fillId="33" borderId="0" applyNumberFormat="0" applyBorder="0" applyAlignment="0" applyProtection="0">
      <alignment vertical="center"/>
    </xf>
    <xf numFmtId="0" fontId="6" fillId="33" borderId="0" applyNumberFormat="0" applyBorder="0" applyAlignment="0" applyProtection="0">
      <alignment vertical="center"/>
    </xf>
    <xf numFmtId="0" fontId="6" fillId="33" borderId="0" applyNumberFormat="0" applyBorder="0" applyAlignment="0" applyProtection="0">
      <alignment vertical="center"/>
    </xf>
    <xf numFmtId="0" fontId="6" fillId="33" borderId="0" applyNumberFormat="0" applyBorder="0" applyAlignment="0" applyProtection="0">
      <alignment vertical="center"/>
    </xf>
    <xf numFmtId="0" fontId="6" fillId="33" borderId="0" applyNumberFormat="0" applyBorder="0" applyAlignment="0" applyProtection="0">
      <alignment vertical="center"/>
    </xf>
    <xf numFmtId="0" fontId="6" fillId="33" borderId="0" applyNumberFormat="0" applyBorder="0" applyAlignment="0" applyProtection="0">
      <alignment vertical="center"/>
    </xf>
    <xf numFmtId="0" fontId="6" fillId="33" borderId="0" applyNumberFormat="0" applyBorder="0" applyAlignment="0" applyProtection="0">
      <alignment vertical="center"/>
    </xf>
    <xf numFmtId="0" fontId="6" fillId="33" borderId="0" applyNumberFormat="0" applyBorder="0" applyAlignment="0" applyProtection="0">
      <alignment vertical="center"/>
    </xf>
    <xf numFmtId="0" fontId="6" fillId="33" borderId="0" applyNumberFormat="0" applyBorder="0" applyAlignment="0" applyProtection="0">
      <alignment vertical="center"/>
    </xf>
    <xf numFmtId="0" fontId="6" fillId="33" borderId="0" applyNumberFormat="0" applyBorder="0" applyAlignment="0" applyProtection="0">
      <alignment vertical="center"/>
    </xf>
    <xf numFmtId="0" fontId="6" fillId="33" borderId="0" applyNumberFormat="0" applyBorder="0" applyAlignment="0" applyProtection="0">
      <alignment vertical="center"/>
    </xf>
    <xf numFmtId="0" fontId="6" fillId="33" borderId="0" applyNumberFormat="0" applyBorder="0" applyAlignment="0" applyProtection="0">
      <alignment vertical="center"/>
    </xf>
    <xf numFmtId="0" fontId="6" fillId="33" borderId="0" applyNumberFormat="0" applyBorder="0" applyAlignment="0" applyProtection="0">
      <alignment vertical="center"/>
    </xf>
    <xf numFmtId="0" fontId="6" fillId="33" borderId="0" applyNumberFormat="0" applyBorder="0" applyAlignment="0" applyProtection="0">
      <alignment vertical="center"/>
    </xf>
    <xf numFmtId="0" fontId="6" fillId="33" borderId="0" applyNumberFormat="0" applyBorder="0" applyAlignment="0" applyProtection="0">
      <alignment vertical="center"/>
    </xf>
    <xf numFmtId="0" fontId="6" fillId="46" borderId="0" applyNumberFormat="0" applyBorder="0" applyAlignment="0" applyProtection="0">
      <alignment vertical="center"/>
    </xf>
    <xf numFmtId="0" fontId="6" fillId="46" borderId="0" applyNumberFormat="0" applyBorder="0" applyAlignment="0" applyProtection="0">
      <alignment vertical="center"/>
    </xf>
    <xf numFmtId="0" fontId="6" fillId="34" borderId="0" applyNumberFormat="0" applyBorder="0" applyAlignment="0" applyProtection="0">
      <alignment vertical="center"/>
    </xf>
    <xf numFmtId="0" fontId="6" fillId="34" borderId="0" applyNumberFormat="0" applyBorder="0" applyAlignment="0" applyProtection="0">
      <alignment vertical="center"/>
    </xf>
    <xf numFmtId="0" fontId="6" fillId="34" borderId="0" applyNumberFormat="0" applyBorder="0" applyAlignment="0" applyProtection="0">
      <alignment vertical="center"/>
    </xf>
    <xf numFmtId="0" fontId="6" fillId="46" borderId="0" applyNumberFormat="0" applyBorder="0" applyAlignment="0" applyProtection="0">
      <alignment vertical="center"/>
    </xf>
    <xf numFmtId="0" fontId="6" fillId="46" borderId="0" applyNumberFormat="0" applyBorder="0" applyAlignment="0" applyProtection="0">
      <alignment vertical="center"/>
    </xf>
    <xf numFmtId="0" fontId="6" fillId="46" borderId="0" applyNumberFormat="0" applyBorder="0" applyAlignment="0" applyProtection="0">
      <alignment vertical="center"/>
    </xf>
    <xf numFmtId="0" fontId="6" fillId="46" borderId="0" applyNumberFormat="0" applyBorder="0" applyAlignment="0" applyProtection="0">
      <alignment vertical="center"/>
    </xf>
    <xf numFmtId="0" fontId="6" fillId="46" borderId="0" applyNumberFormat="0" applyBorder="0" applyAlignment="0" applyProtection="0">
      <alignment vertical="center"/>
    </xf>
    <xf numFmtId="0" fontId="6" fillId="46" borderId="0" applyNumberFormat="0" applyBorder="0" applyAlignment="0" applyProtection="0">
      <alignment vertical="center"/>
    </xf>
    <xf numFmtId="0" fontId="6" fillId="46" borderId="0" applyNumberFormat="0" applyBorder="0" applyAlignment="0" applyProtection="0">
      <alignment vertical="center"/>
    </xf>
    <xf numFmtId="0" fontId="6" fillId="46" borderId="0" applyNumberFormat="0" applyBorder="0" applyAlignment="0" applyProtection="0">
      <alignment vertical="center"/>
    </xf>
    <xf numFmtId="0" fontId="6" fillId="46" borderId="0" applyNumberFormat="0" applyBorder="0" applyAlignment="0" applyProtection="0">
      <alignment vertical="center"/>
    </xf>
    <xf numFmtId="0" fontId="6" fillId="46" borderId="0" applyNumberFormat="0" applyBorder="0" applyAlignment="0" applyProtection="0">
      <alignment vertical="center"/>
    </xf>
    <xf numFmtId="0" fontId="6" fillId="46" borderId="0" applyNumberFormat="0" applyBorder="0" applyAlignment="0" applyProtection="0">
      <alignment vertical="center"/>
    </xf>
    <xf numFmtId="0" fontId="6" fillId="34" borderId="0" applyNumberFormat="0" applyBorder="0" applyAlignment="0" applyProtection="0">
      <alignment vertical="center"/>
    </xf>
    <xf numFmtId="0" fontId="6" fillId="34" borderId="0" applyNumberFormat="0" applyBorder="0" applyAlignment="0" applyProtection="0">
      <alignment vertical="center"/>
    </xf>
    <xf numFmtId="0" fontId="6" fillId="34" borderId="0" applyNumberFormat="0" applyBorder="0" applyAlignment="0" applyProtection="0">
      <alignment vertical="center"/>
    </xf>
    <xf numFmtId="0" fontId="6" fillId="34" borderId="0" applyNumberFormat="0" applyBorder="0" applyAlignment="0" applyProtection="0">
      <alignment vertical="center"/>
    </xf>
    <xf numFmtId="0" fontId="6" fillId="34" borderId="0" applyNumberFormat="0" applyBorder="0" applyAlignment="0" applyProtection="0">
      <alignment vertical="center"/>
    </xf>
    <xf numFmtId="0" fontId="6" fillId="34" borderId="0" applyNumberFormat="0" applyBorder="0" applyAlignment="0" applyProtection="0">
      <alignment vertical="center"/>
    </xf>
    <xf numFmtId="0" fontId="6" fillId="34" borderId="0" applyNumberFormat="0" applyBorder="0" applyAlignment="0" applyProtection="0">
      <alignment vertical="center"/>
    </xf>
    <xf numFmtId="0" fontId="6" fillId="34" borderId="0" applyNumberFormat="0" applyBorder="0" applyAlignment="0" applyProtection="0">
      <alignment vertical="center"/>
    </xf>
    <xf numFmtId="0" fontId="6" fillId="34" borderId="0" applyNumberFormat="0" applyBorder="0" applyAlignment="0" applyProtection="0">
      <alignment vertical="center"/>
    </xf>
    <xf numFmtId="0" fontId="6" fillId="34" borderId="0" applyNumberFormat="0" applyBorder="0" applyAlignment="0" applyProtection="0">
      <alignment vertical="center"/>
    </xf>
    <xf numFmtId="0" fontId="6" fillId="34" borderId="0" applyNumberFormat="0" applyBorder="0" applyAlignment="0" applyProtection="0">
      <alignment vertical="center"/>
    </xf>
    <xf numFmtId="0" fontId="6" fillId="34" borderId="0" applyNumberFormat="0" applyBorder="0" applyAlignment="0" applyProtection="0">
      <alignment vertical="center"/>
    </xf>
    <xf numFmtId="0" fontId="6" fillId="34" borderId="0" applyNumberFormat="0" applyBorder="0" applyAlignment="0" applyProtection="0">
      <alignment vertical="center"/>
    </xf>
    <xf numFmtId="0" fontId="6" fillId="34" borderId="0" applyNumberFormat="0" applyBorder="0" applyAlignment="0" applyProtection="0">
      <alignment vertical="center"/>
    </xf>
    <xf numFmtId="0" fontId="6" fillId="34" borderId="0" applyNumberFormat="0" applyBorder="0" applyAlignment="0" applyProtection="0">
      <alignment vertical="center"/>
    </xf>
    <xf numFmtId="0" fontId="6" fillId="34" borderId="0" applyNumberFormat="0" applyBorder="0" applyAlignment="0" applyProtection="0">
      <alignment vertical="center"/>
    </xf>
    <xf numFmtId="0" fontId="6" fillId="34" borderId="0" applyNumberFormat="0" applyBorder="0" applyAlignment="0" applyProtection="0">
      <alignment vertical="center"/>
    </xf>
    <xf numFmtId="0" fontId="6" fillId="34" borderId="0" applyNumberFormat="0" applyBorder="0" applyAlignment="0" applyProtection="0">
      <alignment vertical="center"/>
    </xf>
    <xf numFmtId="0" fontId="6" fillId="34" borderId="0" applyNumberFormat="0" applyBorder="0" applyAlignment="0" applyProtection="0">
      <alignment vertical="center"/>
    </xf>
    <xf numFmtId="0" fontId="6" fillId="34" borderId="0" applyNumberFormat="0" applyBorder="0" applyAlignment="0" applyProtection="0">
      <alignment vertical="center"/>
    </xf>
    <xf numFmtId="0" fontId="6" fillId="34" borderId="0" applyNumberFormat="0" applyBorder="0" applyAlignment="0" applyProtection="0">
      <alignment vertical="center"/>
    </xf>
    <xf numFmtId="0" fontId="6" fillId="34" borderId="0" applyNumberFormat="0" applyBorder="0" applyAlignment="0" applyProtection="0">
      <alignment vertical="center"/>
    </xf>
    <xf numFmtId="0" fontId="6" fillId="34" borderId="0" applyNumberFormat="0" applyBorder="0" applyAlignment="0" applyProtection="0">
      <alignment vertical="center"/>
    </xf>
    <xf numFmtId="0" fontId="6" fillId="46" borderId="0" applyNumberFormat="0" applyBorder="0" applyAlignment="0" applyProtection="0">
      <alignment vertical="center"/>
    </xf>
    <xf numFmtId="0" fontId="6" fillId="46" borderId="0" applyNumberFormat="0" applyBorder="0" applyAlignment="0" applyProtection="0">
      <alignment vertical="center"/>
    </xf>
    <xf numFmtId="0" fontId="6" fillId="46" borderId="0" applyNumberFormat="0" applyBorder="0" applyAlignment="0" applyProtection="0">
      <alignment vertical="center"/>
    </xf>
    <xf numFmtId="0" fontId="6" fillId="46" borderId="0" applyNumberFormat="0" applyBorder="0" applyAlignment="0" applyProtection="0">
      <alignment vertical="center"/>
    </xf>
    <xf numFmtId="0" fontId="6" fillId="40" borderId="0" applyNumberFormat="0" applyBorder="0" applyAlignment="0" applyProtection="0">
      <alignment vertical="center"/>
    </xf>
    <xf numFmtId="0" fontId="6" fillId="40"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40" borderId="0" applyNumberFormat="0" applyBorder="0" applyAlignment="0" applyProtection="0">
      <alignment vertical="center"/>
    </xf>
    <xf numFmtId="0" fontId="6" fillId="40" borderId="0" applyNumberFormat="0" applyBorder="0" applyAlignment="0" applyProtection="0">
      <alignment vertical="center"/>
    </xf>
    <xf numFmtId="0" fontId="6" fillId="40" borderId="0" applyNumberFormat="0" applyBorder="0" applyAlignment="0" applyProtection="0">
      <alignment vertical="center"/>
    </xf>
    <xf numFmtId="0" fontId="6" fillId="40" borderId="0" applyNumberFormat="0" applyBorder="0" applyAlignment="0" applyProtection="0">
      <alignment vertical="center"/>
    </xf>
    <xf numFmtId="0" fontId="6" fillId="40" borderId="0" applyNumberFormat="0" applyBorder="0" applyAlignment="0" applyProtection="0">
      <alignment vertical="center"/>
    </xf>
    <xf numFmtId="0" fontId="6" fillId="40" borderId="0" applyNumberFormat="0" applyBorder="0" applyAlignment="0" applyProtection="0">
      <alignment vertical="center"/>
    </xf>
    <xf numFmtId="0" fontId="6" fillId="40" borderId="0" applyNumberFormat="0" applyBorder="0" applyAlignment="0" applyProtection="0">
      <alignment vertical="center"/>
    </xf>
    <xf numFmtId="0" fontId="6" fillId="40" borderId="0" applyNumberFormat="0" applyBorder="0" applyAlignment="0" applyProtection="0">
      <alignment vertical="center"/>
    </xf>
    <xf numFmtId="0" fontId="6" fillId="40" borderId="0" applyNumberFormat="0" applyBorder="0" applyAlignment="0" applyProtection="0">
      <alignment vertical="center"/>
    </xf>
    <xf numFmtId="0" fontId="6" fillId="40" borderId="0" applyNumberFormat="0" applyBorder="0" applyAlignment="0" applyProtection="0">
      <alignment vertical="center"/>
    </xf>
    <xf numFmtId="0" fontId="6" fillId="40"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29" borderId="0" applyNumberFormat="0" applyBorder="0" applyAlignment="0" applyProtection="0">
      <alignment vertical="center"/>
    </xf>
    <xf numFmtId="0" fontId="6" fillId="40" borderId="0" applyNumberFormat="0" applyBorder="0" applyAlignment="0" applyProtection="0">
      <alignment vertical="center"/>
    </xf>
    <xf numFmtId="0" fontId="6" fillId="40" borderId="0" applyNumberFormat="0" applyBorder="0" applyAlignment="0" applyProtection="0">
      <alignment vertical="center"/>
    </xf>
    <xf numFmtId="0" fontId="6" fillId="40" borderId="0" applyNumberFormat="0" applyBorder="0" applyAlignment="0" applyProtection="0">
      <alignment vertical="center"/>
    </xf>
    <xf numFmtId="0" fontId="6" fillId="40"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5" borderId="0" applyNumberFormat="0" applyBorder="0" applyAlignment="0" applyProtection="0">
      <alignment vertical="center"/>
    </xf>
    <xf numFmtId="0" fontId="6" fillId="35" borderId="0" applyNumberFormat="0" applyBorder="0" applyAlignment="0" applyProtection="0">
      <alignment vertical="center"/>
    </xf>
    <xf numFmtId="0" fontId="6" fillId="35"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5" borderId="0" applyNumberFormat="0" applyBorder="0" applyAlignment="0" applyProtection="0">
      <alignment vertical="center"/>
    </xf>
    <xf numFmtId="0" fontId="6" fillId="35" borderId="0" applyNumberFormat="0" applyBorder="0" applyAlignment="0" applyProtection="0">
      <alignment vertical="center"/>
    </xf>
    <xf numFmtId="0" fontId="6" fillId="35" borderId="0" applyNumberFormat="0" applyBorder="0" applyAlignment="0" applyProtection="0">
      <alignment vertical="center"/>
    </xf>
    <xf numFmtId="0" fontId="6" fillId="35" borderId="0" applyNumberFormat="0" applyBorder="0" applyAlignment="0" applyProtection="0">
      <alignment vertical="center"/>
    </xf>
    <xf numFmtId="0" fontId="6" fillId="35" borderId="0" applyNumberFormat="0" applyBorder="0" applyAlignment="0" applyProtection="0">
      <alignment vertical="center"/>
    </xf>
    <xf numFmtId="0" fontId="6" fillId="35" borderId="0" applyNumberFormat="0" applyBorder="0" applyAlignment="0" applyProtection="0">
      <alignment vertical="center"/>
    </xf>
    <xf numFmtId="0" fontId="6" fillId="35" borderId="0" applyNumberFormat="0" applyBorder="0" applyAlignment="0" applyProtection="0">
      <alignment vertical="center"/>
    </xf>
    <xf numFmtId="0" fontId="6" fillId="35" borderId="0" applyNumberFormat="0" applyBorder="0" applyAlignment="0" applyProtection="0">
      <alignment vertical="center"/>
    </xf>
    <xf numFmtId="0" fontId="6" fillId="35" borderId="0" applyNumberFormat="0" applyBorder="0" applyAlignment="0" applyProtection="0">
      <alignment vertical="center"/>
    </xf>
    <xf numFmtId="0" fontId="6" fillId="35" borderId="0" applyNumberFormat="0" applyBorder="0" applyAlignment="0" applyProtection="0">
      <alignment vertical="center"/>
    </xf>
    <xf numFmtId="0" fontId="6" fillId="35" borderId="0" applyNumberFormat="0" applyBorder="0" applyAlignment="0" applyProtection="0">
      <alignment vertical="center"/>
    </xf>
    <xf numFmtId="0" fontId="6" fillId="35" borderId="0" applyNumberFormat="0" applyBorder="0" applyAlignment="0" applyProtection="0">
      <alignment vertical="center"/>
    </xf>
    <xf numFmtId="0" fontId="6" fillId="35" borderId="0" applyNumberFormat="0" applyBorder="0" applyAlignment="0" applyProtection="0">
      <alignment vertical="center"/>
    </xf>
    <xf numFmtId="0" fontId="6" fillId="35" borderId="0" applyNumberFormat="0" applyBorder="0" applyAlignment="0" applyProtection="0">
      <alignment vertical="center"/>
    </xf>
    <xf numFmtId="0" fontId="6" fillId="35" borderId="0" applyNumberFormat="0" applyBorder="0" applyAlignment="0" applyProtection="0">
      <alignment vertical="center"/>
    </xf>
    <xf numFmtId="0" fontId="6" fillId="35" borderId="0" applyNumberFormat="0" applyBorder="0" applyAlignment="0" applyProtection="0">
      <alignment vertical="center"/>
    </xf>
    <xf numFmtId="0" fontId="6" fillId="35" borderId="0" applyNumberFormat="0" applyBorder="0" applyAlignment="0" applyProtection="0">
      <alignment vertical="center"/>
    </xf>
    <xf numFmtId="0" fontId="6" fillId="35" borderId="0" applyNumberFormat="0" applyBorder="0" applyAlignment="0" applyProtection="0">
      <alignment vertical="center"/>
    </xf>
    <xf numFmtId="0" fontId="6" fillId="35" borderId="0" applyNumberFormat="0" applyBorder="0" applyAlignment="0" applyProtection="0">
      <alignment vertical="center"/>
    </xf>
    <xf numFmtId="0" fontId="6" fillId="35" borderId="0" applyNumberFormat="0" applyBorder="0" applyAlignment="0" applyProtection="0">
      <alignment vertical="center"/>
    </xf>
    <xf numFmtId="0" fontId="6" fillId="35" borderId="0" applyNumberFormat="0" applyBorder="0" applyAlignment="0" applyProtection="0">
      <alignment vertical="center"/>
    </xf>
    <xf numFmtId="0" fontId="6" fillId="35" borderId="0" applyNumberFormat="0" applyBorder="0" applyAlignment="0" applyProtection="0">
      <alignment vertical="center"/>
    </xf>
    <xf numFmtId="0" fontId="6" fillId="35"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12" fillId="38" borderId="0" applyNumberFormat="0" applyBorder="0" applyAlignment="0" applyProtection="0">
      <alignment vertical="center"/>
    </xf>
    <xf numFmtId="0" fontId="12" fillId="38" borderId="0" applyNumberFormat="0" applyBorder="0" applyAlignment="0" applyProtection="0">
      <alignment vertical="center"/>
    </xf>
    <xf numFmtId="0" fontId="11" fillId="36" borderId="0" applyNumberFormat="0" applyBorder="0" applyAlignment="0" applyProtection="0">
      <alignment vertical="center"/>
    </xf>
    <xf numFmtId="0" fontId="12" fillId="38" borderId="0" applyNumberFormat="0" applyBorder="0" applyAlignment="0" applyProtection="0">
      <alignment vertical="center"/>
    </xf>
    <xf numFmtId="0" fontId="12" fillId="38" borderId="0" applyNumberFormat="0" applyBorder="0" applyAlignment="0" applyProtection="0">
      <alignment vertical="center"/>
    </xf>
    <xf numFmtId="0" fontId="12" fillId="38" borderId="0" applyNumberFormat="0" applyBorder="0" applyAlignment="0" applyProtection="0">
      <alignment vertical="center"/>
    </xf>
    <xf numFmtId="0" fontId="12" fillId="38" borderId="0" applyNumberFormat="0" applyBorder="0" applyAlignment="0" applyProtection="0">
      <alignment vertical="center"/>
    </xf>
    <xf numFmtId="0" fontId="12" fillId="38" borderId="0" applyNumberFormat="0" applyBorder="0" applyAlignment="0" applyProtection="0">
      <alignment vertical="center"/>
    </xf>
    <xf numFmtId="0" fontId="12" fillId="38" borderId="0" applyNumberFormat="0" applyBorder="0" applyAlignment="0" applyProtection="0">
      <alignment vertical="center"/>
    </xf>
    <xf numFmtId="0" fontId="12" fillId="38" borderId="0" applyNumberFormat="0" applyBorder="0" applyAlignment="0" applyProtection="0">
      <alignment vertical="center"/>
    </xf>
    <xf numFmtId="0" fontId="12" fillId="38" borderId="0" applyNumberFormat="0" applyBorder="0" applyAlignment="0" applyProtection="0">
      <alignment vertical="center"/>
    </xf>
    <xf numFmtId="0" fontId="11" fillId="36" borderId="0" applyNumberFormat="0" applyBorder="0" applyAlignment="0" applyProtection="0">
      <alignment vertical="center"/>
    </xf>
    <xf numFmtId="0" fontId="11" fillId="36" borderId="0" applyNumberFormat="0" applyBorder="0" applyAlignment="0" applyProtection="0">
      <alignment vertical="center"/>
    </xf>
    <xf numFmtId="0" fontId="11" fillId="36" borderId="0" applyNumberFormat="0" applyBorder="0" applyAlignment="0" applyProtection="0">
      <alignment vertical="center"/>
    </xf>
    <xf numFmtId="0" fontId="11" fillId="36" borderId="0" applyNumberFormat="0" applyBorder="0" applyAlignment="0" applyProtection="0">
      <alignment vertical="center"/>
    </xf>
    <xf numFmtId="0" fontId="11" fillId="36" borderId="0" applyNumberFormat="0" applyBorder="0" applyAlignment="0" applyProtection="0">
      <alignment vertical="center"/>
    </xf>
    <xf numFmtId="0" fontId="11" fillId="36" borderId="0" applyNumberFormat="0" applyBorder="0" applyAlignment="0" applyProtection="0">
      <alignment vertical="center"/>
    </xf>
    <xf numFmtId="0" fontId="11" fillId="36" borderId="0" applyNumberFormat="0" applyBorder="0" applyAlignment="0" applyProtection="0">
      <alignment vertical="center"/>
    </xf>
    <xf numFmtId="0" fontId="11" fillId="36" borderId="0" applyNumberFormat="0" applyBorder="0" applyAlignment="0" applyProtection="0">
      <alignment vertical="center"/>
    </xf>
    <xf numFmtId="0" fontId="11" fillId="36" borderId="0" applyNumberFormat="0" applyBorder="0" applyAlignment="0" applyProtection="0">
      <alignment vertical="center"/>
    </xf>
    <xf numFmtId="0" fontId="11" fillId="36" borderId="0" applyNumberFormat="0" applyBorder="0" applyAlignment="0" applyProtection="0">
      <alignment vertical="center"/>
    </xf>
    <xf numFmtId="0" fontId="11" fillId="36" borderId="0" applyNumberFormat="0" applyBorder="0" applyAlignment="0" applyProtection="0">
      <alignment vertical="center"/>
    </xf>
    <xf numFmtId="0" fontId="11" fillId="36" borderId="0" applyNumberFormat="0" applyBorder="0" applyAlignment="0" applyProtection="0">
      <alignment vertical="center"/>
    </xf>
    <xf numFmtId="0" fontId="11" fillId="36" borderId="0" applyNumberFormat="0" applyBorder="0" applyAlignment="0" applyProtection="0">
      <alignment vertical="center"/>
    </xf>
    <xf numFmtId="0" fontId="11" fillId="36" borderId="0" applyNumberFormat="0" applyBorder="0" applyAlignment="0" applyProtection="0">
      <alignment vertical="center"/>
    </xf>
    <xf numFmtId="0" fontId="11" fillId="36" borderId="0" applyNumberFormat="0" applyBorder="0" applyAlignment="0" applyProtection="0">
      <alignment vertical="center"/>
    </xf>
    <xf numFmtId="0" fontId="12" fillId="38" borderId="0" applyNumberFormat="0" applyBorder="0" applyAlignment="0" applyProtection="0">
      <alignment vertical="center"/>
    </xf>
    <xf numFmtId="0" fontId="12" fillId="38" borderId="0" applyNumberFormat="0" applyBorder="0" applyAlignment="0" applyProtection="0">
      <alignment vertical="center"/>
    </xf>
    <xf numFmtId="0" fontId="12" fillId="38" borderId="0" applyNumberFormat="0" applyBorder="0" applyAlignment="0" applyProtection="0">
      <alignment vertical="center"/>
    </xf>
    <xf numFmtId="0" fontId="12" fillId="33" borderId="0" applyNumberFormat="0" applyBorder="0" applyAlignment="0" applyProtection="0">
      <alignment vertical="center"/>
    </xf>
    <xf numFmtId="0" fontId="12" fillId="33" borderId="0" applyNumberFormat="0" applyBorder="0" applyAlignment="0" applyProtection="0">
      <alignment vertical="center"/>
    </xf>
    <xf numFmtId="0" fontId="11" fillId="33" borderId="0" applyNumberFormat="0" applyBorder="0" applyAlignment="0" applyProtection="0">
      <alignment vertical="center"/>
    </xf>
    <xf numFmtId="0" fontId="12" fillId="33" borderId="0" applyNumberFormat="0" applyBorder="0" applyAlignment="0" applyProtection="0">
      <alignment vertical="center"/>
    </xf>
    <xf numFmtId="0" fontId="12" fillId="33" borderId="0" applyNumberFormat="0" applyBorder="0" applyAlignment="0" applyProtection="0">
      <alignment vertical="center"/>
    </xf>
    <xf numFmtId="0" fontId="12" fillId="33" borderId="0" applyNumberFormat="0" applyBorder="0" applyAlignment="0" applyProtection="0">
      <alignment vertical="center"/>
    </xf>
    <xf numFmtId="0" fontId="12" fillId="33" borderId="0" applyNumberFormat="0" applyBorder="0" applyAlignment="0" applyProtection="0">
      <alignment vertical="center"/>
    </xf>
    <xf numFmtId="0" fontId="12" fillId="33" borderId="0" applyNumberFormat="0" applyBorder="0" applyAlignment="0" applyProtection="0">
      <alignment vertical="center"/>
    </xf>
    <xf numFmtId="0" fontId="12" fillId="33" borderId="0" applyNumberFormat="0" applyBorder="0" applyAlignment="0" applyProtection="0">
      <alignment vertical="center"/>
    </xf>
    <xf numFmtId="0" fontId="12" fillId="33" borderId="0" applyNumberFormat="0" applyBorder="0" applyAlignment="0" applyProtection="0">
      <alignment vertical="center"/>
    </xf>
    <xf numFmtId="0" fontId="12" fillId="33" borderId="0" applyNumberFormat="0" applyBorder="0" applyAlignment="0" applyProtection="0">
      <alignment vertical="center"/>
    </xf>
    <xf numFmtId="0" fontId="11" fillId="33" borderId="0" applyNumberFormat="0" applyBorder="0" applyAlignment="0" applyProtection="0">
      <alignment vertical="center"/>
    </xf>
    <xf numFmtId="0" fontId="11" fillId="33" borderId="0" applyNumberFormat="0" applyBorder="0" applyAlignment="0" applyProtection="0">
      <alignment vertical="center"/>
    </xf>
    <xf numFmtId="0" fontId="11" fillId="33" borderId="0" applyNumberFormat="0" applyBorder="0" applyAlignment="0" applyProtection="0">
      <alignment vertical="center"/>
    </xf>
    <xf numFmtId="0" fontId="11" fillId="33" borderId="0" applyNumberFormat="0" applyBorder="0" applyAlignment="0" applyProtection="0">
      <alignment vertical="center"/>
    </xf>
    <xf numFmtId="0" fontId="11" fillId="33" borderId="0" applyNumberFormat="0" applyBorder="0" applyAlignment="0" applyProtection="0">
      <alignment vertical="center"/>
    </xf>
    <xf numFmtId="0" fontId="11" fillId="33" borderId="0" applyNumberFormat="0" applyBorder="0" applyAlignment="0" applyProtection="0">
      <alignment vertical="center"/>
    </xf>
    <xf numFmtId="0" fontId="11" fillId="33" borderId="0" applyNumberFormat="0" applyBorder="0" applyAlignment="0" applyProtection="0">
      <alignment vertical="center"/>
    </xf>
    <xf numFmtId="0" fontId="11" fillId="33" borderId="0" applyNumberFormat="0" applyBorder="0" applyAlignment="0" applyProtection="0">
      <alignment vertical="center"/>
    </xf>
    <xf numFmtId="0" fontId="11" fillId="33" borderId="0" applyNumberFormat="0" applyBorder="0" applyAlignment="0" applyProtection="0">
      <alignment vertical="center"/>
    </xf>
    <xf numFmtId="0" fontId="11" fillId="33" borderId="0" applyNumberFormat="0" applyBorder="0" applyAlignment="0" applyProtection="0">
      <alignment vertical="center"/>
    </xf>
    <xf numFmtId="0" fontId="11" fillId="33" borderId="0" applyNumberFormat="0" applyBorder="0" applyAlignment="0" applyProtection="0">
      <alignment vertical="center"/>
    </xf>
    <xf numFmtId="0" fontId="11" fillId="33" borderId="0" applyNumberFormat="0" applyBorder="0" applyAlignment="0" applyProtection="0">
      <alignment vertical="center"/>
    </xf>
    <xf numFmtId="0" fontId="11" fillId="33" borderId="0" applyNumberFormat="0" applyBorder="0" applyAlignment="0" applyProtection="0">
      <alignment vertical="center"/>
    </xf>
    <xf numFmtId="0" fontId="11" fillId="33" borderId="0" applyNumberFormat="0" applyBorder="0" applyAlignment="0" applyProtection="0">
      <alignment vertical="center"/>
    </xf>
    <xf numFmtId="0" fontId="11" fillId="33" borderId="0" applyNumberFormat="0" applyBorder="0" applyAlignment="0" applyProtection="0">
      <alignment vertical="center"/>
    </xf>
    <xf numFmtId="0" fontId="12" fillId="33" borderId="0" applyNumberFormat="0" applyBorder="0" applyAlignment="0" applyProtection="0">
      <alignment vertical="center"/>
    </xf>
    <xf numFmtId="0" fontId="12" fillId="33" borderId="0" applyNumberFormat="0" applyBorder="0" applyAlignment="0" applyProtection="0">
      <alignment vertical="center"/>
    </xf>
    <xf numFmtId="0" fontId="12" fillId="33" borderId="0" applyNumberFormat="0" applyBorder="0" applyAlignment="0" applyProtection="0">
      <alignment vertical="center"/>
    </xf>
    <xf numFmtId="0" fontId="12" fillId="46" borderId="0" applyNumberFormat="0" applyBorder="0" applyAlignment="0" applyProtection="0">
      <alignment vertical="center"/>
    </xf>
    <xf numFmtId="0" fontId="12" fillId="46" borderId="0" applyNumberFormat="0" applyBorder="0" applyAlignment="0" applyProtection="0">
      <alignment vertical="center"/>
    </xf>
    <xf numFmtId="0" fontId="11" fillId="34" borderId="0" applyNumberFormat="0" applyBorder="0" applyAlignment="0" applyProtection="0">
      <alignment vertical="center"/>
    </xf>
    <xf numFmtId="0" fontId="12" fillId="46" borderId="0" applyNumberFormat="0" applyBorder="0" applyAlignment="0" applyProtection="0">
      <alignment vertical="center"/>
    </xf>
    <xf numFmtId="0" fontId="12" fillId="46" borderId="0" applyNumberFormat="0" applyBorder="0" applyAlignment="0" applyProtection="0">
      <alignment vertical="center"/>
    </xf>
    <xf numFmtId="0" fontId="12" fillId="46" borderId="0" applyNumberFormat="0" applyBorder="0" applyAlignment="0" applyProtection="0">
      <alignment vertical="center"/>
    </xf>
    <xf numFmtId="0" fontId="12" fillId="46" borderId="0" applyNumberFormat="0" applyBorder="0" applyAlignment="0" applyProtection="0">
      <alignment vertical="center"/>
    </xf>
    <xf numFmtId="0" fontId="12" fillId="46" borderId="0" applyNumberFormat="0" applyBorder="0" applyAlignment="0" applyProtection="0">
      <alignment vertical="center"/>
    </xf>
    <xf numFmtId="0" fontId="12" fillId="46" borderId="0" applyNumberFormat="0" applyBorder="0" applyAlignment="0" applyProtection="0">
      <alignment vertical="center"/>
    </xf>
    <xf numFmtId="0" fontId="12" fillId="46" borderId="0" applyNumberFormat="0" applyBorder="0" applyAlignment="0" applyProtection="0">
      <alignment vertical="center"/>
    </xf>
    <xf numFmtId="0" fontId="12" fillId="46"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2" fillId="46" borderId="0" applyNumberFormat="0" applyBorder="0" applyAlignment="0" applyProtection="0">
      <alignment vertical="center"/>
    </xf>
    <xf numFmtId="0" fontId="12" fillId="46" borderId="0" applyNumberFormat="0" applyBorder="0" applyAlignment="0" applyProtection="0">
      <alignment vertical="center"/>
    </xf>
    <xf numFmtId="0" fontId="12" fillId="46" borderId="0" applyNumberFormat="0" applyBorder="0" applyAlignment="0" applyProtection="0">
      <alignment vertical="center"/>
    </xf>
    <xf numFmtId="0" fontId="12" fillId="40" borderId="0" applyNumberFormat="0" applyBorder="0" applyAlignment="0" applyProtection="0">
      <alignment vertical="center"/>
    </xf>
    <xf numFmtId="0" fontId="12" fillId="40" borderId="0" applyNumberFormat="0" applyBorder="0" applyAlignment="0" applyProtection="0">
      <alignment vertical="center"/>
    </xf>
    <xf numFmtId="0" fontId="11" fillId="37" borderId="0" applyNumberFormat="0" applyBorder="0" applyAlignment="0" applyProtection="0">
      <alignment vertical="center"/>
    </xf>
    <xf numFmtId="0" fontId="12" fillId="40" borderId="0" applyNumberFormat="0" applyBorder="0" applyAlignment="0" applyProtection="0">
      <alignment vertical="center"/>
    </xf>
    <xf numFmtId="0" fontId="12" fillId="40" borderId="0" applyNumberFormat="0" applyBorder="0" applyAlignment="0" applyProtection="0">
      <alignment vertical="center"/>
    </xf>
    <xf numFmtId="0" fontId="12" fillId="40" borderId="0" applyNumberFormat="0" applyBorder="0" applyAlignment="0" applyProtection="0">
      <alignment vertical="center"/>
    </xf>
    <xf numFmtId="0" fontId="12" fillId="40" borderId="0" applyNumberFormat="0" applyBorder="0" applyAlignment="0" applyProtection="0">
      <alignment vertical="center"/>
    </xf>
    <xf numFmtId="0" fontId="12" fillId="40" borderId="0" applyNumberFormat="0" applyBorder="0" applyAlignment="0" applyProtection="0">
      <alignment vertical="center"/>
    </xf>
    <xf numFmtId="0" fontId="12" fillId="40" borderId="0" applyNumberFormat="0" applyBorder="0" applyAlignment="0" applyProtection="0">
      <alignment vertical="center"/>
    </xf>
    <xf numFmtId="0" fontId="12" fillId="40" borderId="0" applyNumberFormat="0" applyBorder="0" applyAlignment="0" applyProtection="0">
      <alignment vertical="center"/>
    </xf>
    <xf numFmtId="0" fontId="12" fillId="40" borderId="0" applyNumberFormat="0" applyBorder="0" applyAlignment="0" applyProtection="0">
      <alignment vertical="center"/>
    </xf>
    <xf numFmtId="0" fontId="11" fillId="37" borderId="0" applyNumberFormat="0" applyBorder="0" applyAlignment="0" applyProtection="0">
      <alignment vertical="center"/>
    </xf>
    <xf numFmtId="0" fontId="11" fillId="37" borderId="0" applyNumberFormat="0" applyBorder="0" applyAlignment="0" applyProtection="0">
      <alignment vertical="center"/>
    </xf>
    <xf numFmtId="0" fontId="11" fillId="37" borderId="0" applyNumberFormat="0" applyBorder="0" applyAlignment="0" applyProtection="0">
      <alignment vertical="center"/>
    </xf>
    <xf numFmtId="0" fontId="11" fillId="37" borderId="0" applyNumberFormat="0" applyBorder="0" applyAlignment="0" applyProtection="0">
      <alignment vertical="center"/>
    </xf>
    <xf numFmtId="0" fontId="11" fillId="37" borderId="0" applyNumberFormat="0" applyBorder="0" applyAlignment="0" applyProtection="0">
      <alignment vertical="center"/>
    </xf>
    <xf numFmtId="0" fontId="11" fillId="37" borderId="0" applyNumberFormat="0" applyBorder="0" applyAlignment="0" applyProtection="0">
      <alignment vertical="center"/>
    </xf>
    <xf numFmtId="0" fontId="11" fillId="37" borderId="0" applyNumberFormat="0" applyBorder="0" applyAlignment="0" applyProtection="0">
      <alignment vertical="center"/>
    </xf>
    <xf numFmtId="0" fontId="11" fillId="37" borderId="0" applyNumberFormat="0" applyBorder="0" applyAlignment="0" applyProtection="0">
      <alignment vertical="center"/>
    </xf>
    <xf numFmtId="0" fontId="11" fillId="37" borderId="0" applyNumberFormat="0" applyBorder="0" applyAlignment="0" applyProtection="0">
      <alignment vertical="center"/>
    </xf>
    <xf numFmtId="0" fontId="11" fillId="37" borderId="0" applyNumberFormat="0" applyBorder="0" applyAlignment="0" applyProtection="0">
      <alignment vertical="center"/>
    </xf>
    <xf numFmtId="0" fontId="11" fillId="37" borderId="0" applyNumberFormat="0" applyBorder="0" applyAlignment="0" applyProtection="0">
      <alignment vertical="center"/>
    </xf>
    <xf numFmtId="0" fontId="11" fillId="37" borderId="0" applyNumberFormat="0" applyBorder="0" applyAlignment="0" applyProtection="0">
      <alignment vertical="center"/>
    </xf>
    <xf numFmtId="0" fontId="11" fillId="37" borderId="0" applyNumberFormat="0" applyBorder="0" applyAlignment="0" applyProtection="0">
      <alignment vertical="center"/>
    </xf>
    <xf numFmtId="0" fontId="11" fillId="37" borderId="0" applyNumberFormat="0" applyBorder="0" applyAlignment="0" applyProtection="0">
      <alignment vertical="center"/>
    </xf>
    <xf numFmtId="0" fontId="11" fillId="37" borderId="0" applyNumberFormat="0" applyBorder="0" applyAlignment="0" applyProtection="0">
      <alignment vertical="center"/>
    </xf>
    <xf numFmtId="0" fontId="12" fillId="40" borderId="0" applyNumberFormat="0" applyBorder="0" applyAlignment="0" applyProtection="0">
      <alignment vertical="center"/>
    </xf>
    <xf numFmtId="0" fontId="12" fillId="40" borderId="0" applyNumberFormat="0" applyBorder="0" applyAlignment="0" applyProtection="0">
      <alignment vertical="center"/>
    </xf>
    <xf numFmtId="0" fontId="12" fillId="40" borderId="0" applyNumberFormat="0" applyBorder="0" applyAlignment="0" applyProtection="0">
      <alignment vertical="center"/>
    </xf>
    <xf numFmtId="0" fontId="12" fillId="38" borderId="0" applyNumberFormat="0" applyBorder="0" applyAlignment="0" applyProtection="0">
      <alignment vertical="center"/>
    </xf>
    <xf numFmtId="0" fontId="12" fillId="38" borderId="0" applyNumberFormat="0" applyBorder="0" applyAlignment="0" applyProtection="0">
      <alignment vertical="center"/>
    </xf>
    <xf numFmtId="0" fontId="11" fillId="38" borderId="0" applyNumberFormat="0" applyBorder="0" applyAlignment="0" applyProtection="0">
      <alignment vertical="center"/>
    </xf>
    <xf numFmtId="0" fontId="12" fillId="38" borderId="0" applyNumberFormat="0" applyBorder="0" applyAlignment="0" applyProtection="0">
      <alignment vertical="center"/>
    </xf>
    <xf numFmtId="0" fontId="12" fillId="38" borderId="0" applyNumberFormat="0" applyBorder="0" applyAlignment="0" applyProtection="0">
      <alignment vertical="center"/>
    </xf>
    <xf numFmtId="0" fontId="12" fillId="38" borderId="0" applyNumberFormat="0" applyBorder="0" applyAlignment="0" applyProtection="0">
      <alignment vertical="center"/>
    </xf>
    <xf numFmtId="0" fontId="12" fillId="38" borderId="0" applyNumberFormat="0" applyBorder="0" applyAlignment="0" applyProtection="0">
      <alignment vertical="center"/>
    </xf>
    <xf numFmtId="0" fontId="12" fillId="38" borderId="0" applyNumberFormat="0" applyBorder="0" applyAlignment="0" applyProtection="0">
      <alignment vertical="center"/>
    </xf>
    <xf numFmtId="0" fontId="12" fillId="38" borderId="0" applyNumberFormat="0" applyBorder="0" applyAlignment="0" applyProtection="0">
      <alignment vertical="center"/>
    </xf>
    <xf numFmtId="0" fontId="12" fillId="38" borderId="0" applyNumberFormat="0" applyBorder="0" applyAlignment="0" applyProtection="0">
      <alignment vertical="center"/>
    </xf>
    <xf numFmtId="0" fontId="12"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2" fillId="38" borderId="0" applyNumberFormat="0" applyBorder="0" applyAlignment="0" applyProtection="0">
      <alignment vertical="center"/>
    </xf>
    <xf numFmtId="0" fontId="12" fillId="38" borderId="0" applyNumberFormat="0" applyBorder="0" applyAlignment="0" applyProtection="0">
      <alignment vertical="center"/>
    </xf>
    <xf numFmtId="0" fontId="12" fillId="38" borderId="0" applyNumberFormat="0" applyBorder="0" applyAlignment="0" applyProtection="0">
      <alignment vertical="center"/>
    </xf>
    <xf numFmtId="0" fontId="12" fillId="31" borderId="0" applyNumberFormat="0" applyBorder="0" applyAlignment="0" applyProtection="0">
      <alignment vertical="center"/>
    </xf>
    <xf numFmtId="0" fontId="12" fillId="31" borderId="0" applyNumberFormat="0" applyBorder="0" applyAlignment="0" applyProtection="0">
      <alignment vertical="center"/>
    </xf>
    <xf numFmtId="0" fontId="11" fillId="39" borderId="0" applyNumberFormat="0" applyBorder="0" applyAlignment="0" applyProtection="0">
      <alignment vertical="center"/>
    </xf>
    <xf numFmtId="0" fontId="12" fillId="31" borderId="0" applyNumberFormat="0" applyBorder="0" applyAlignment="0" applyProtection="0">
      <alignment vertical="center"/>
    </xf>
    <xf numFmtId="0" fontId="12" fillId="31" borderId="0" applyNumberFormat="0" applyBorder="0" applyAlignment="0" applyProtection="0">
      <alignment vertical="center"/>
    </xf>
    <xf numFmtId="0" fontId="12" fillId="31" borderId="0" applyNumberFormat="0" applyBorder="0" applyAlignment="0" applyProtection="0">
      <alignment vertical="center"/>
    </xf>
    <xf numFmtId="0" fontId="12" fillId="31" borderId="0" applyNumberFormat="0" applyBorder="0" applyAlignment="0" applyProtection="0">
      <alignment vertical="center"/>
    </xf>
    <xf numFmtId="0" fontId="12" fillId="31" borderId="0" applyNumberFormat="0" applyBorder="0" applyAlignment="0" applyProtection="0">
      <alignment vertical="center"/>
    </xf>
    <xf numFmtId="0" fontId="12" fillId="31" borderId="0" applyNumberFormat="0" applyBorder="0" applyAlignment="0" applyProtection="0">
      <alignment vertical="center"/>
    </xf>
    <xf numFmtId="0" fontId="12" fillId="31" borderId="0" applyNumberFormat="0" applyBorder="0" applyAlignment="0" applyProtection="0">
      <alignment vertical="center"/>
    </xf>
    <xf numFmtId="0" fontId="12" fillId="31" borderId="0" applyNumberFormat="0" applyBorder="0" applyAlignment="0" applyProtection="0">
      <alignment vertical="center"/>
    </xf>
    <xf numFmtId="0" fontId="11" fillId="39" borderId="0" applyNumberFormat="0" applyBorder="0" applyAlignment="0" applyProtection="0">
      <alignment vertical="center"/>
    </xf>
    <xf numFmtId="0" fontId="11" fillId="39" borderId="0" applyNumberFormat="0" applyBorder="0" applyAlignment="0" applyProtection="0">
      <alignment vertical="center"/>
    </xf>
    <xf numFmtId="0" fontId="11" fillId="39" borderId="0" applyNumberFormat="0" applyBorder="0" applyAlignment="0" applyProtection="0">
      <alignment vertical="center"/>
    </xf>
    <xf numFmtId="0" fontId="11" fillId="39" borderId="0" applyNumberFormat="0" applyBorder="0" applyAlignment="0" applyProtection="0">
      <alignment vertical="center"/>
    </xf>
    <xf numFmtId="0" fontId="11" fillId="39" borderId="0" applyNumberFormat="0" applyBorder="0" applyAlignment="0" applyProtection="0">
      <alignment vertical="center"/>
    </xf>
    <xf numFmtId="0" fontId="11" fillId="39" borderId="0" applyNumberFormat="0" applyBorder="0" applyAlignment="0" applyProtection="0">
      <alignment vertical="center"/>
    </xf>
    <xf numFmtId="0" fontId="11" fillId="39" borderId="0" applyNumberFormat="0" applyBorder="0" applyAlignment="0" applyProtection="0">
      <alignment vertical="center"/>
    </xf>
    <xf numFmtId="0" fontId="11" fillId="39" borderId="0" applyNumberFormat="0" applyBorder="0" applyAlignment="0" applyProtection="0">
      <alignment vertical="center"/>
    </xf>
    <xf numFmtId="0" fontId="11" fillId="39" borderId="0" applyNumberFormat="0" applyBorder="0" applyAlignment="0" applyProtection="0">
      <alignment vertical="center"/>
    </xf>
    <xf numFmtId="0" fontId="11" fillId="39" borderId="0" applyNumberFormat="0" applyBorder="0" applyAlignment="0" applyProtection="0">
      <alignment vertical="center"/>
    </xf>
    <xf numFmtId="0" fontId="11" fillId="39" borderId="0" applyNumberFormat="0" applyBorder="0" applyAlignment="0" applyProtection="0">
      <alignment vertical="center"/>
    </xf>
    <xf numFmtId="0" fontId="11" fillId="39" borderId="0" applyNumberFormat="0" applyBorder="0" applyAlignment="0" applyProtection="0">
      <alignment vertical="center"/>
    </xf>
    <xf numFmtId="0" fontId="11" fillId="39" borderId="0" applyNumberFormat="0" applyBorder="0" applyAlignment="0" applyProtection="0">
      <alignment vertical="center"/>
    </xf>
    <xf numFmtId="0" fontId="11" fillId="39" borderId="0" applyNumberFormat="0" applyBorder="0" applyAlignment="0" applyProtection="0">
      <alignment vertical="center"/>
    </xf>
    <xf numFmtId="0" fontId="11" fillId="39" borderId="0" applyNumberFormat="0" applyBorder="0" applyAlignment="0" applyProtection="0">
      <alignment vertical="center"/>
    </xf>
    <xf numFmtId="0" fontId="12" fillId="31" borderId="0" applyNumberFormat="0" applyBorder="0" applyAlignment="0" applyProtection="0">
      <alignment vertical="center"/>
    </xf>
    <xf numFmtId="0" fontId="12" fillId="31" borderId="0" applyNumberFormat="0" applyBorder="0" applyAlignment="0" applyProtection="0">
      <alignment vertical="center"/>
    </xf>
    <xf numFmtId="0" fontId="12" fillId="31" borderId="0" applyNumberFormat="0" applyBorder="0" applyAlignment="0" applyProtection="0">
      <alignment vertical="center"/>
    </xf>
    <xf numFmtId="177" fontId="51" fillId="0" borderId="0" applyFill="0" applyBorder="0" applyAlignment="0"/>
    <xf numFmtId="41" fontId="52" fillId="0" borderId="0" applyFont="0" applyFill="0" applyBorder="0" applyAlignment="0" applyProtection="0"/>
    <xf numFmtId="182" fontId="66" fillId="0" borderId="0"/>
    <xf numFmtId="176" fontId="52" fillId="0" borderId="0" applyFont="0" applyFill="0" applyBorder="0" applyAlignment="0" applyProtection="0"/>
    <xf numFmtId="179" fontId="66" fillId="0" borderId="0"/>
    <xf numFmtId="0" fontId="67" fillId="0" borderId="0" applyProtection="0"/>
    <xf numFmtId="186" fontId="66" fillId="0" borderId="0"/>
    <xf numFmtId="2" fontId="67" fillId="0" borderId="0" applyProtection="0"/>
    <xf numFmtId="0" fontId="68" fillId="0" borderId="15" applyNumberFormat="0" applyAlignment="0" applyProtection="0">
      <alignment horizontal="left" vertical="center"/>
    </xf>
    <xf numFmtId="0" fontId="68" fillId="0" borderId="2">
      <alignment horizontal="left" vertical="center"/>
    </xf>
    <xf numFmtId="0" fontId="69" fillId="0" borderId="0" applyProtection="0"/>
    <xf numFmtId="0" fontId="68" fillId="0" borderId="0" applyProtection="0"/>
    <xf numFmtId="37" fontId="64" fillId="0" borderId="0"/>
    <xf numFmtId="0" fontId="67" fillId="0" borderId="16"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2" fillId="0" borderId="0" applyFont="0" applyFill="0" applyBorder="0" applyAlignment="0" applyProtection="0"/>
    <xf numFmtId="9" fontId="6"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37" fillId="0" borderId="14" applyNumberFormat="0" applyFill="0" applyAlignment="0" applyProtection="0">
      <alignment vertical="center"/>
    </xf>
    <xf numFmtId="0" fontId="33" fillId="0" borderId="9" applyNumberFormat="0" applyFill="0" applyAlignment="0" applyProtection="0">
      <alignment vertical="center"/>
    </xf>
    <xf numFmtId="0" fontId="29" fillId="0" borderId="10" applyNumberFormat="0" applyFill="0" applyAlignment="0" applyProtection="0">
      <alignment vertical="center"/>
    </xf>
    <xf numFmtId="0" fontId="29"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23" fillId="27" borderId="0" applyNumberFormat="0" applyBorder="0" applyAlignment="0" applyProtection="0">
      <alignment vertical="center"/>
    </xf>
    <xf numFmtId="0" fontId="53" fillId="0" borderId="0"/>
    <xf numFmtId="0" fontId="53" fillId="0" borderId="0"/>
    <xf numFmtId="0" fontId="53" fillId="0" borderId="0"/>
    <xf numFmtId="0" fontId="53" fillId="0" borderId="0"/>
    <xf numFmtId="0" fontId="6" fillId="0" borderId="0"/>
    <xf numFmtId="0" fontId="53" fillId="0" borderId="0"/>
    <xf numFmtId="0" fontId="6" fillId="0" borderId="0"/>
    <xf numFmtId="0" fontId="53" fillId="0" borderId="0"/>
    <xf numFmtId="0" fontId="53" fillId="0" borderId="0"/>
    <xf numFmtId="0" fontId="6" fillId="0" borderId="0"/>
    <xf numFmtId="0" fontId="53"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3" fillId="0" borderId="0"/>
    <xf numFmtId="0" fontId="53"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3" fillId="0" borderId="0"/>
    <xf numFmtId="0" fontId="5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3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3"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3"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28" borderId="0" applyNumberFormat="0" applyBorder="0" applyAlignment="0" applyProtection="0">
      <alignment vertical="center"/>
    </xf>
    <xf numFmtId="0" fontId="20" fillId="28" borderId="0" applyNumberFormat="0" applyBorder="0" applyAlignment="0" applyProtection="0">
      <alignment vertical="center"/>
    </xf>
    <xf numFmtId="0" fontId="20" fillId="28" borderId="0" applyNumberFormat="0" applyBorder="0" applyAlignment="0" applyProtection="0">
      <alignment vertical="center"/>
    </xf>
    <xf numFmtId="0" fontId="20" fillId="28" borderId="0" applyNumberFormat="0" applyBorder="0" applyAlignment="0" applyProtection="0">
      <alignment vertical="center"/>
    </xf>
    <xf numFmtId="0" fontId="20" fillId="28" borderId="0" applyNumberFormat="0" applyBorder="0" applyAlignment="0" applyProtection="0">
      <alignment vertical="center"/>
    </xf>
    <xf numFmtId="0" fontId="20" fillId="28" borderId="0" applyNumberFormat="0" applyBorder="0" applyAlignment="0" applyProtection="0">
      <alignment vertical="center"/>
    </xf>
    <xf numFmtId="0" fontId="20" fillId="28" borderId="0" applyNumberFormat="0" applyBorder="0" applyAlignment="0" applyProtection="0">
      <alignment vertical="center"/>
    </xf>
    <xf numFmtId="0" fontId="20" fillId="28" borderId="0" applyNumberFormat="0" applyBorder="0" applyAlignment="0" applyProtection="0">
      <alignment vertical="center"/>
    </xf>
    <xf numFmtId="0" fontId="20" fillId="28" borderId="0" applyNumberFormat="0" applyBorder="0" applyAlignment="0" applyProtection="0">
      <alignment vertical="center"/>
    </xf>
    <xf numFmtId="0" fontId="20" fillId="28" borderId="0" applyNumberFormat="0" applyBorder="0" applyAlignment="0" applyProtection="0">
      <alignment vertical="center"/>
    </xf>
    <xf numFmtId="0" fontId="20" fillId="28" borderId="0" applyNumberFormat="0" applyBorder="0" applyAlignment="0" applyProtection="0">
      <alignment vertical="center"/>
    </xf>
    <xf numFmtId="0" fontId="20" fillId="28" borderId="0" applyNumberFormat="0" applyBorder="0" applyAlignment="0" applyProtection="0">
      <alignment vertical="center"/>
    </xf>
    <xf numFmtId="0" fontId="20" fillId="28" borderId="0" applyNumberFormat="0" applyBorder="0" applyAlignment="0" applyProtection="0">
      <alignment vertical="center"/>
    </xf>
    <xf numFmtId="0" fontId="20" fillId="28" borderId="0" applyNumberFormat="0" applyBorder="0" applyAlignment="0" applyProtection="0">
      <alignment vertical="center"/>
    </xf>
    <xf numFmtId="0" fontId="20" fillId="28" borderId="0" applyNumberFormat="0" applyBorder="0" applyAlignment="0" applyProtection="0">
      <alignment vertical="center"/>
    </xf>
    <xf numFmtId="0" fontId="20" fillId="28" borderId="0" applyNumberFormat="0" applyBorder="0" applyAlignment="0" applyProtection="0">
      <alignment vertical="center"/>
    </xf>
    <xf numFmtId="0" fontId="20" fillId="28" borderId="0" applyNumberFormat="0" applyBorder="0" applyAlignment="0" applyProtection="0">
      <alignment vertical="center"/>
    </xf>
    <xf numFmtId="0" fontId="20" fillId="28" borderId="0" applyNumberFormat="0" applyBorder="0" applyAlignment="0" applyProtection="0">
      <alignment vertical="center"/>
    </xf>
    <xf numFmtId="0" fontId="20" fillId="28" borderId="0" applyNumberFormat="0" applyBorder="0" applyAlignment="0" applyProtection="0">
      <alignment vertical="center"/>
    </xf>
    <xf numFmtId="0" fontId="20" fillId="28" borderId="0" applyNumberFormat="0" applyBorder="0" applyAlignment="0" applyProtection="0">
      <alignment vertical="center"/>
    </xf>
    <xf numFmtId="0" fontId="20" fillId="28" borderId="0" applyNumberFormat="0" applyBorder="0" applyAlignment="0" applyProtection="0">
      <alignment vertical="center"/>
    </xf>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7" fillId="48" borderId="5" applyNumberFormat="0" applyAlignment="0" applyProtection="0">
      <alignment vertical="center"/>
    </xf>
    <xf numFmtId="0" fontId="17" fillId="48" borderId="5" applyNumberFormat="0" applyAlignment="0" applyProtection="0">
      <alignment vertical="center"/>
    </xf>
    <xf numFmtId="0" fontId="17" fillId="40" borderId="5" applyNumberFormat="0" applyAlignment="0" applyProtection="0">
      <alignment vertical="center"/>
    </xf>
    <xf numFmtId="0" fontId="17" fillId="48" borderId="5" applyNumberFormat="0" applyAlignment="0" applyProtection="0">
      <alignment vertical="center"/>
    </xf>
    <xf numFmtId="0" fontId="17" fillId="48" borderId="5" applyNumberFormat="0" applyAlignment="0" applyProtection="0">
      <alignment vertical="center"/>
    </xf>
    <xf numFmtId="0" fontId="17" fillId="48" borderId="5" applyNumberFormat="0" applyAlignment="0" applyProtection="0">
      <alignment vertical="center"/>
    </xf>
    <xf numFmtId="0" fontId="17" fillId="48" borderId="5" applyNumberFormat="0" applyAlignment="0" applyProtection="0">
      <alignment vertical="center"/>
    </xf>
    <xf numFmtId="0" fontId="17" fillId="48" borderId="5" applyNumberFormat="0" applyAlignment="0" applyProtection="0">
      <alignment vertical="center"/>
    </xf>
    <xf numFmtId="0" fontId="17" fillId="48" borderId="5" applyNumberFormat="0" applyAlignment="0" applyProtection="0">
      <alignment vertical="center"/>
    </xf>
    <xf numFmtId="0" fontId="17" fillId="48" borderId="5" applyNumberFormat="0" applyAlignment="0" applyProtection="0">
      <alignment vertical="center"/>
    </xf>
    <xf numFmtId="0" fontId="17" fillId="40" borderId="5" applyNumberFormat="0" applyAlignment="0" applyProtection="0">
      <alignment vertical="center"/>
    </xf>
    <xf numFmtId="0" fontId="17" fillId="40" borderId="5" applyNumberFormat="0" applyAlignment="0" applyProtection="0">
      <alignment vertical="center"/>
    </xf>
    <xf numFmtId="0" fontId="17" fillId="40" borderId="5" applyNumberFormat="0" applyAlignment="0" applyProtection="0">
      <alignment vertical="center"/>
    </xf>
    <xf numFmtId="0" fontId="17" fillId="40" borderId="5" applyNumberFormat="0" applyAlignment="0" applyProtection="0">
      <alignment vertical="center"/>
    </xf>
    <xf numFmtId="0" fontId="17" fillId="40" borderId="5" applyNumberFormat="0" applyAlignment="0" applyProtection="0">
      <alignment vertical="center"/>
    </xf>
    <xf numFmtId="0" fontId="17" fillId="40" borderId="5" applyNumberFormat="0" applyAlignment="0" applyProtection="0">
      <alignment vertical="center"/>
    </xf>
    <xf numFmtId="0" fontId="17" fillId="40" borderId="5" applyNumberFormat="0" applyAlignment="0" applyProtection="0">
      <alignment vertical="center"/>
    </xf>
    <xf numFmtId="0" fontId="17" fillId="40" borderId="5" applyNumberFormat="0" applyAlignment="0" applyProtection="0">
      <alignment vertical="center"/>
    </xf>
    <xf numFmtId="0" fontId="17" fillId="40" borderId="5" applyNumberFormat="0" applyAlignment="0" applyProtection="0">
      <alignment vertical="center"/>
    </xf>
    <xf numFmtId="0" fontId="17" fillId="40" borderId="5" applyNumberFormat="0" applyAlignment="0" applyProtection="0">
      <alignment vertical="center"/>
    </xf>
    <xf numFmtId="0" fontId="17" fillId="40" borderId="5" applyNumberFormat="0" applyAlignment="0" applyProtection="0">
      <alignment vertical="center"/>
    </xf>
    <xf numFmtId="0" fontId="17" fillId="40" borderId="5" applyNumberFormat="0" applyAlignment="0" applyProtection="0">
      <alignment vertical="center"/>
    </xf>
    <xf numFmtId="0" fontId="17" fillId="40" borderId="5" applyNumberFormat="0" applyAlignment="0" applyProtection="0">
      <alignment vertical="center"/>
    </xf>
    <xf numFmtId="0" fontId="17" fillId="40" borderId="5" applyNumberFormat="0" applyAlignment="0" applyProtection="0">
      <alignment vertical="center"/>
    </xf>
    <xf numFmtId="0" fontId="17" fillId="40" borderId="5" applyNumberFormat="0" applyAlignment="0" applyProtection="0">
      <alignment vertical="center"/>
    </xf>
    <xf numFmtId="0" fontId="17" fillId="48" borderId="5" applyNumberFormat="0" applyAlignment="0" applyProtection="0">
      <alignment vertical="center"/>
    </xf>
    <xf numFmtId="0" fontId="17" fillId="48" borderId="5" applyNumberFormat="0" applyAlignment="0" applyProtection="0">
      <alignment vertical="center"/>
    </xf>
    <xf numFmtId="0" fontId="17" fillId="48" borderId="5" applyNumberFormat="0" applyAlignment="0" applyProtection="0">
      <alignment vertical="center"/>
    </xf>
    <xf numFmtId="0" fontId="25" fillId="41" borderId="7" applyNumberFormat="0" applyAlignment="0" applyProtection="0">
      <alignment vertical="center"/>
    </xf>
    <xf numFmtId="0" fontId="25" fillId="41" borderId="7" applyNumberFormat="0" applyAlignment="0" applyProtection="0">
      <alignment vertical="center"/>
    </xf>
    <xf numFmtId="0" fontId="24" fillId="41" borderId="7" applyNumberFormat="0" applyAlignment="0" applyProtection="0">
      <alignment vertical="center"/>
    </xf>
    <xf numFmtId="0" fontId="25" fillId="41" borderId="7" applyNumberFormat="0" applyAlignment="0" applyProtection="0">
      <alignment vertical="center"/>
    </xf>
    <xf numFmtId="0" fontId="25" fillId="41" borderId="7" applyNumberFormat="0" applyAlignment="0" applyProtection="0">
      <alignment vertical="center"/>
    </xf>
    <xf numFmtId="0" fontId="25" fillId="41" borderId="7" applyNumberFormat="0" applyAlignment="0" applyProtection="0">
      <alignment vertical="center"/>
    </xf>
    <xf numFmtId="0" fontId="25" fillId="41" borderId="7" applyNumberFormat="0" applyAlignment="0" applyProtection="0">
      <alignment vertical="center"/>
    </xf>
    <xf numFmtId="0" fontId="25" fillId="41" borderId="7" applyNumberFormat="0" applyAlignment="0" applyProtection="0">
      <alignment vertical="center"/>
    </xf>
    <xf numFmtId="0" fontId="25" fillId="41" borderId="7" applyNumberFormat="0" applyAlignment="0" applyProtection="0">
      <alignment vertical="center"/>
    </xf>
    <xf numFmtId="0" fontId="25" fillId="41" borderId="7" applyNumberFormat="0" applyAlignment="0" applyProtection="0">
      <alignment vertical="center"/>
    </xf>
    <xf numFmtId="0" fontId="24" fillId="41" borderId="7" applyNumberFormat="0" applyAlignment="0" applyProtection="0">
      <alignment vertical="center"/>
    </xf>
    <xf numFmtId="0" fontId="24" fillId="41" borderId="7" applyNumberFormat="0" applyAlignment="0" applyProtection="0">
      <alignment vertical="center"/>
    </xf>
    <xf numFmtId="0" fontId="24" fillId="41" borderId="7" applyNumberFormat="0" applyAlignment="0" applyProtection="0">
      <alignment vertical="center"/>
    </xf>
    <xf numFmtId="0" fontId="24" fillId="41" borderId="7" applyNumberFormat="0" applyAlignment="0" applyProtection="0">
      <alignment vertical="center"/>
    </xf>
    <xf numFmtId="0" fontId="24" fillId="41" borderId="7" applyNumberFormat="0" applyAlignment="0" applyProtection="0">
      <alignment vertical="center"/>
    </xf>
    <xf numFmtId="0" fontId="24" fillId="41" borderId="7" applyNumberFormat="0" applyAlignment="0" applyProtection="0">
      <alignment vertical="center"/>
    </xf>
    <xf numFmtId="0" fontId="24" fillId="41" borderId="7" applyNumberFormat="0" applyAlignment="0" applyProtection="0">
      <alignment vertical="center"/>
    </xf>
    <xf numFmtId="0" fontId="24" fillId="41" borderId="7" applyNumberFormat="0" applyAlignment="0" applyProtection="0">
      <alignment vertical="center"/>
    </xf>
    <xf numFmtId="0" fontId="24" fillId="41" borderId="7" applyNumberFormat="0" applyAlignment="0" applyProtection="0">
      <alignment vertical="center"/>
    </xf>
    <xf numFmtId="0" fontId="24" fillId="41" borderId="7" applyNumberFormat="0" applyAlignment="0" applyProtection="0">
      <alignment vertical="center"/>
    </xf>
    <xf numFmtId="0" fontId="24" fillId="41" borderId="7" applyNumberFormat="0" applyAlignment="0" applyProtection="0">
      <alignment vertical="center"/>
    </xf>
    <xf numFmtId="0" fontId="24" fillId="41" borderId="7" applyNumberFormat="0" applyAlignment="0" applyProtection="0">
      <alignment vertical="center"/>
    </xf>
    <xf numFmtId="0" fontId="24" fillId="41" borderId="7" applyNumberFormat="0" applyAlignment="0" applyProtection="0">
      <alignment vertical="center"/>
    </xf>
    <xf numFmtId="0" fontId="24" fillId="41" borderId="7" applyNumberFormat="0" applyAlignment="0" applyProtection="0">
      <alignment vertical="center"/>
    </xf>
    <xf numFmtId="0" fontId="24" fillId="41" borderId="7" applyNumberFormat="0" applyAlignment="0" applyProtection="0">
      <alignment vertical="center"/>
    </xf>
    <xf numFmtId="0" fontId="25" fillId="41" borderId="7" applyNumberFormat="0" applyAlignment="0" applyProtection="0">
      <alignment vertical="center"/>
    </xf>
    <xf numFmtId="0" fontId="25" fillId="41" borderId="7" applyNumberFormat="0" applyAlignment="0" applyProtection="0">
      <alignment vertical="center"/>
    </xf>
    <xf numFmtId="0" fontId="25" fillId="41" borderId="7" applyNumberFormat="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alignment vertical="center"/>
    </xf>
    <xf numFmtId="0" fontId="12" fillId="38" borderId="0" applyNumberFormat="0" applyBorder="0" applyAlignment="0" applyProtection="0">
      <alignment vertical="center"/>
    </xf>
    <xf numFmtId="0" fontId="12" fillId="38" borderId="0" applyNumberFormat="0" applyBorder="0" applyAlignment="0" applyProtection="0">
      <alignment vertical="center"/>
    </xf>
    <xf numFmtId="0" fontId="11" fillId="42" borderId="0" applyNumberFormat="0" applyBorder="0" applyAlignment="0" applyProtection="0">
      <alignment vertical="center"/>
    </xf>
    <xf numFmtId="0" fontId="12" fillId="38" borderId="0" applyNumberFormat="0" applyBorder="0" applyAlignment="0" applyProtection="0">
      <alignment vertical="center"/>
    </xf>
    <xf numFmtId="0" fontId="12" fillId="38" borderId="0" applyNumberFormat="0" applyBorder="0" applyAlignment="0" applyProtection="0">
      <alignment vertical="center"/>
    </xf>
    <xf numFmtId="0" fontId="12" fillId="38" borderId="0" applyNumberFormat="0" applyBorder="0" applyAlignment="0" applyProtection="0">
      <alignment vertical="center"/>
    </xf>
    <xf numFmtId="0" fontId="12" fillId="38" borderId="0" applyNumberFormat="0" applyBorder="0" applyAlignment="0" applyProtection="0">
      <alignment vertical="center"/>
    </xf>
    <xf numFmtId="0" fontId="12" fillId="38" borderId="0" applyNumberFormat="0" applyBorder="0" applyAlignment="0" applyProtection="0">
      <alignment vertical="center"/>
    </xf>
    <xf numFmtId="0" fontId="12" fillId="38" borderId="0" applyNumberFormat="0" applyBorder="0" applyAlignment="0" applyProtection="0">
      <alignment vertical="center"/>
    </xf>
    <xf numFmtId="0" fontId="12" fillId="38" borderId="0" applyNumberFormat="0" applyBorder="0" applyAlignment="0" applyProtection="0">
      <alignment vertical="center"/>
    </xf>
    <xf numFmtId="0" fontId="11" fillId="42" borderId="0" applyNumberFormat="0" applyBorder="0" applyAlignment="0" applyProtection="0">
      <alignment vertical="center"/>
    </xf>
    <xf numFmtId="0" fontId="11" fillId="42" borderId="0" applyNumberFormat="0" applyBorder="0" applyAlignment="0" applyProtection="0">
      <alignment vertical="center"/>
    </xf>
    <xf numFmtId="0" fontId="11" fillId="42" borderId="0" applyNumberFormat="0" applyBorder="0" applyAlignment="0" applyProtection="0">
      <alignment vertical="center"/>
    </xf>
    <xf numFmtId="0" fontId="11" fillId="42" borderId="0" applyNumberFormat="0" applyBorder="0" applyAlignment="0" applyProtection="0">
      <alignment vertical="center"/>
    </xf>
    <xf numFmtId="0" fontId="11" fillId="42" borderId="0" applyNumberFormat="0" applyBorder="0" applyAlignment="0" applyProtection="0">
      <alignment vertical="center"/>
    </xf>
    <xf numFmtId="0" fontId="11" fillId="42" borderId="0" applyNumberFormat="0" applyBorder="0" applyAlignment="0" applyProtection="0">
      <alignment vertical="center"/>
    </xf>
    <xf numFmtId="0" fontId="11" fillId="42" borderId="0" applyNumberFormat="0" applyBorder="0" applyAlignment="0" applyProtection="0">
      <alignment vertical="center"/>
    </xf>
    <xf numFmtId="0" fontId="11" fillId="42" borderId="0" applyNumberFormat="0" applyBorder="0" applyAlignment="0" applyProtection="0">
      <alignment vertical="center"/>
    </xf>
    <xf numFmtId="0" fontId="11" fillId="42" borderId="0" applyNumberFormat="0" applyBorder="0" applyAlignment="0" applyProtection="0">
      <alignment vertical="center"/>
    </xf>
    <xf numFmtId="0" fontId="11" fillId="42" borderId="0" applyNumberFormat="0" applyBorder="0" applyAlignment="0" applyProtection="0">
      <alignment vertical="center"/>
    </xf>
    <xf numFmtId="0" fontId="11" fillId="42" borderId="0" applyNumberFormat="0" applyBorder="0" applyAlignment="0" applyProtection="0">
      <alignment vertical="center"/>
    </xf>
    <xf numFmtId="0" fontId="11" fillId="42" borderId="0" applyNumberFormat="0" applyBorder="0" applyAlignment="0" applyProtection="0">
      <alignment vertical="center"/>
    </xf>
    <xf numFmtId="0" fontId="11" fillId="42" borderId="0" applyNumberFormat="0" applyBorder="0" applyAlignment="0" applyProtection="0">
      <alignment vertical="center"/>
    </xf>
    <xf numFmtId="0" fontId="11" fillId="42" borderId="0" applyNumberFormat="0" applyBorder="0" applyAlignment="0" applyProtection="0">
      <alignment vertical="center"/>
    </xf>
    <xf numFmtId="0" fontId="11" fillId="42" borderId="0" applyNumberFormat="0" applyBorder="0" applyAlignment="0" applyProtection="0">
      <alignment vertical="center"/>
    </xf>
    <xf numFmtId="0" fontId="12" fillId="38" borderId="0" applyNumberFormat="0" applyBorder="0" applyAlignment="0" applyProtection="0">
      <alignment vertical="center"/>
    </xf>
    <xf numFmtId="0" fontId="12" fillId="38" borderId="0" applyNumberFormat="0" applyBorder="0" applyAlignment="0" applyProtection="0">
      <alignment vertical="center"/>
    </xf>
    <xf numFmtId="0" fontId="12" fillId="38" borderId="0" applyNumberFormat="0" applyBorder="0" applyAlignment="0" applyProtection="0">
      <alignment vertical="center"/>
    </xf>
    <xf numFmtId="0" fontId="12" fillId="43" borderId="0" applyNumberFormat="0" applyBorder="0" applyAlignment="0" applyProtection="0">
      <alignment vertical="center"/>
    </xf>
    <xf numFmtId="0" fontId="12" fillId="43" borderId="0" applyNumberFormat="0" applyBorder="0" applyAlignment="0" applyProtection="0">
      <alignment vertical="center"/>
    </xf>
    <xf numFmtId="0" fontId="11" fillId="43" borderId="0" applyNumberFormat="0" applyBorder="0" applyAlignment="0" applyProtection="0">
      <alignment vertical="center"/>
    </xf>
    <xf numFmtId="0" fontId="12" fillId="43" borderId="0" applyNumberFormat="0" applyBorder="0" applyAlignment="0" applyProtection="0">
      <alignment vertical="center"/>
    </xf>
    <xf numFmtId="0" fontId="12" fillId="43" borderId="0" applyNumberFormat="0" applyBorder="0" applyAlignment="0" applyProtection="0">
      <alignment vertical="center"/>
    </xf>
    <xf numFmtId="0" fontId="12" fillId="43" borderId="0" applyNumberFormat="0" applyBorder="0" applyAlignment="0" applyProtection="0">
      <alignment vertical="center"/>
    </xf>
    <xf numFmtId="0" fontId="12" fillId="43" borderId="0" applyNumberFormat="0" applyBorder="0" applyAlignment="0" applyProtection="0">
      <alignment vertical="center"/>
    </xf>
    <xf numFmtId="0" fontId="12" fillId="43" borderId="0" applyNumberFormat="0" applyBorder="0" applyAlignment="0" applyProtection="0">
      <alignment vertical="center"/>
    </xf>
    <xf numFmtId="0" fontId="12" fillId="43" borderId="0" applyNumberFormat="0" applyBorder="0" applyAlignment="0" applyProtection="0">
      <alignment vertical="center"/>
    </xf>
    <xf numFmtId="0" fontId="12" fillId="43"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1" fillId="43" borderId="0" applyNumberFormat="0" applyBorder="0" applyAlignment="0" applyProtection="0">
      <alignment vertical="center"/>
    </xf>
    <xf numFmtId="0" fontId="12" fillId="43" borderId="0" applyNumberFormat="0" applyBorder="0" applyAlignment="0" applyProtection="0">
      <alignment vertical="center"/>
    </xf>
    <xf numFmtId="0" fontId="12" fillId="43" borderId="0" applyNumberFormat="0" applyBorder="0" applyAlignment="0" applyProtection="0">
      <alignment vertical="center"/>
    </xf>
    <xf numFmtId="0" fontId="12" fillId="43" borderId="0" applyNumberFormat="0" applyBorder="0" applyAlignment="0" applyProtection="0">
      <alignment vertical="center"/>
    </xf>
    <xf numFmtId="0" fontId="12" fillId="44" borderId="0" applyNumberFormat="0" applyBorder="0" applyAlignment="0" applyProtection="0">
      <alignment vertical="center"/>
    </xf>
    <xf numFmtId="0" fontId="12" fillId="44" borderId="0" applyNumberFormat="0" applyBorder="0" applyAlignment="0" applyProtection="0">
      <alignment vertical="center"/>
    </xf>
    <xf numFmtId="0" fontId="11" fillId="44" borderId="0" applyNumberFormat="0" applyBorder="0" applyAlignment="0" applyProtection="0">
      <alignment vertical="center"/>
    </xf>
    <xf numFmtId="0" fontId="12" fillId="44" borderId="0" applyNumberFormat="0" applyBorder="0" applyAlignment="0" applyProtection="0">
      <alignment vertical="center"/>
    </xf>
    <xf numFmtId="0" fontId="12" fillId="44" borderId="0" applyNumberFormat="0" applyBorder="0" applyAlignment="0" applyProtection="0">
      <alignment vertical="center"/>
    </xf>
    <xf numFmtId="0" fontId="12" fillId="44" borderId="0" applyNumberFormat="0" applyBorder="0" applyAlignment="0" applyProtection="0">
      <alignment vertical="center"/>
    </xf>
    <xf numFmtId="0" fontId="12" fillId="44" borderId="0" applyNumberFormat="0" applyBorder="0" applyAlignment="0" applyProtection="0">
      <alignment vertical="center"/>
    </xf>
    <xf numFmtId="0" fontId="12" fillId="44" borderId="0" applyNumberFormat="0" applyBorder="0" applyAlignment="0" applyProtection="0">
      <alignment vertical="center"/>
    </xf>
    <xf numFmtId="0" fontId="12" fillId="44" borderId="0" applyNumberFormat="0" applyBorder="0" applyAlignment="0" applyProtection="0">
      <alignment vertical="center"/>
    </xf>
    <xf numFmtId="0" fontId="12" fillId="44" borderId="0" applyNumberFormat="0" applyBorder="0" applyAlignment="0" applyProtection="0">
      <alignment vertical="center"/>
    </xf>
    <xf numFmtId="0" fontId="11" fillId="44" borderId="0" applyNumberFormat="0" applyBorder="0" applyAlignment="0" applyProtection="0">
      <alignment vertical="center"/>
    </xf>
    <xf numFmtId="0" fontId="11" fillId="44" borderId="0" applyNumberFormat="0" applyBorder="0" applyAlignment="0" applyProtection="0">
      <alignment vertical="center"/>
    </xf>
    <xf numFmtId="0" fontId="11" fillId="44" borderId="0" applyNumberFormat="0" applyBorder="0" applyAlignment="0" applyProtection="0">
      <alignment vertical="center"/>
    </xf>
    <xf numFmtId="0" fontId="11" fillId="44" borderId="0" applyNumberFormat="0" applyBorder="0" applyAlignment="0" applyProtection="0">
      <alignment vertical="center"/>
    </xf>
    <xf numFmtId="0" fontId="11" fillId="44" borderId="0" applyNumberFormat="0" applyBorder="0" applyAlignment="0" applyProtection="0">
      <alignment vertical="center"/>
    </xf>
    <xf numFmtId="0" fontId="11" fillId="44" borderId="0" applyNumberFormat="0" applyBorder="0" applyAlignment="0" applyProtection="0">
      <alignment vertical="center"/>
    </xf>
    <xf numFmtId="0" fontId="11" fillId="44" borderId="0" applyNumberFormat="0" applyBorder="0" applyAlignment="0" applyProtection="0">
      <alignment vertical="center"/>
    </xf>
    <xf numFmtId="0" fontId="11" fillId="44" borderId="0" applyNumberFormat="0" applyBorder="0" applyAlignment="0" applyProtection="0">
      <alignment vertical="center"/>
    </xf>
    <xf numFmtId="0" fontId="11" fillId="44" borderId="0" applyNumberFormat="0" applyBorder="0" applyAlignment="0" applyProtection="0">
      <alignment vertical="center"/>
    </xf>
    <xf numFmtId="0" fontId="11" fillId="44" borderId="0" applyNumberFormat="0" applyBorder="0" applyAlignment="0" applyProtection="0">
      <alignment vertical="center"/>
    </xf>
    <xf numFmtId="0" fontId="11" fillId="44" borderId="0" applyNumberFormat="0" applyBorder="0" applyAlignment="0" applyProtection="0">
      <alignment vertical="center"/>
    </xf>
    <xf numFmtId="0" fontId="11" fillId="44" borderId="0" applyNumberFormat="0" applyBorder="0" applyAlignment="0" applyProtection="0">
      <alignment vertical="center"/>
    </xf>
    <xf numFmtId="0" fontId="11" fillId="44" borderId="0" applyNumberFormat="0" applyBorder="0" applyAlignment="0" applyProtection="0">
      <alignment vertical="center"/>
    </xf>
    <xf numFmtId="0" fontId="11" fillId="44" borderId="0" applyNumberFormat="0" applyBorder="0" applyAlignment="0" applyProtection="0">
      <alignment vertical="center"/>
    </xf>
    <xf numFmtId="0" fontId="11" fillId="44" borderId="0" applyNumberFormat="0" applyBorder="0" applyAlignment="0" applyProtection="0">
      <alignment vertical="center"/>
    </xf>
    <xf numFmtId="0" fontId="12" fillId="44" borderId="0" applyNumberFormat="0" applyBorder="0" applyAlignment="0" applyProtection="0">
      <alignment vertical="center"/>
    </xf>
    <xf numFmtId="0" fontId="12" fillId="44" borderId="0" applyNumberFormat="0" applyBorder="0" applyAlignment="0" applyProtection="0">
      <alignment vertical="center"/>
    </xf>
    <xf numFmtId="0" fontId="12" fillId="44" borderId="0" applyNumberFormat="0" applyBorder="0" applyAlignment="0" applyProtection="0">
      <alignment vertical="center"/>
    </xf>
    <xf numFmtId="0" fontId="12" fillId="49" borderId="0" applyNumberFormat="0" applyBorder="0" applyAlignment="0" applyProtection="0">
      <alignment vertical="center"/>
    </xf>
    <xf numFmtId="0" fontId="12" fillId="49" borderId="0" applyNumberFormat="0" applyBorder="0" applyAlignment="0" applyProtection="0">
      <alignment vertical="center"/>
    </xf>
    <xf numFmtId="0" fontId="11" fillId="37" borderId="0" applyNumberFormat="0" applyBorder="0" applyAlignment="0" applyProtection="0">
      <alignment vertical="center"/>
    </xf>
    <xf numFmtId="0" fontId="12" fillId="49" borderId="0" applyNumberFormat="0" applyBorder="0" applyAlignment="0" applyProtection="0">
      <alignment vertical="center"/>
    </xf>
    <xf numFmtId="0" fontId="12" fillId="49" borderId="0" applyNumberFormat="0" applyBorder="0" applyAlignment="0" applyProtection="0">
      <alignment vertical="center"/>
    </xf>
    <xf numFmtId="0" fontId="12" fillId="49" borderId="0" applyNumberFormat="0" applyBorder="0" applyAlignment="0" applyProtection="0">
      <alignment vertical="center"/>
    </xf>
    <xf numFmtId="0" fontId="12" fillId="49" borderId="0" applyNumberFormat="0" applyBorder="0" applyAlignment="0" applyProtection="0">
      <alignment vertical="center"/>
    </xf>
    <xf numFmtId="0" fontId="12" fillId="49" borderId="0" applyNumberFormat="0" applyBorder="0" applyAlignment="0" applyProtection="0">
      <alignment vertical="center"/>
    </xf>
    <xf numFmtId="0" fontId="12" fillId="49" borderId="0" applyNumberFormat="0" applyBorder="0" applyAlignment="0" applyProtection="0">
      <alignment vertical="center"/>
    </xf>
    <xf numFmtId="0" fontId="12" fillId="49" borderId="0" applyNumberFormat="0" applyBorder="0" applyAlignment="0" applyProtection="0">
      <alignment vertical="center"/>
    </xf>
    <xf numFmtId="0" fontId="11" fillId="37" borderId="0" applyNumberFormat="0" applyBorder="0" applyAlignment="0" applyProtection="0">
      <alignment vertical="center"/>
    </xf>
    <xf numFmtId="0" fontId="11" fillId="37" borderId="0" applyNumberFormat="0" applyBorder="0" applyAlignment="0" applyProtection="0">
      <alignment vertical="center"/>
    </xf>
    <xf numFmtId="0" fontId="11" fillId="37" borderId="0" applyNumberFormat="0" applyBorder="0" applyAlignment="0" applyProtection="0">
      <alignment vertical="center"/>
    </xf>
    <xf numFmtId="0" fontId="11" fillId="37" borderId="0" applyNumberFormat="0" applyBorder="0" applyAlignment="0" applyProtection="0">
      <alignment vertical="center"/>
    </xf>
    <xf numFmtId="0" fontId="11" fillId="37" borderId="0" applyNumberFormat="0" applyBorder="0" applyAlignment="0" applyProtection="0">
      <alignment vertical="center"/>
    </xf>
    <xf numFmtId="0" fontId="11" fillId="37" borderId="0" applyNumberFormat="0" applyBorder="0" applyAlignment="0" applyProtection="0">
      <alignment vertical="center"/>
    </xf>
    <xf numFmtId="0" fontId="11" fillId="37" borderId="0" applyNumberFormat="0" applyBorder="0" applyAlignment="0" applyProtection="0">
      <alignment vertical="center"/>
    </xf>
    <xf numFmtId="0" fontId="11" fillId="37" borderId="0" applyNumberFormat="0" applyBorder="0" applyAlignment="0" applyProtection="0">
      <alignment vertical="center"/>
    </xf>
    <xf numFmtId="0" fontId="11" fillId="37" borderId="0" applyNumberFormat="0" applyBorder="0" applyAlignment="0" applyProtection="0">
      <alignment vertical="center"/>
    </xf>
    <xf numFmtId="0" fontId="11" fillId="37" borderId="0" applyNumberFormat="0" applyBorder="0" applyAlignment="0" applyProtection="0">
      <alignment vertical="center"/>
    </xf>
    <xf numFmtId="0" fontId="11" fillId="37" borderId="0" applyNumberFormat="0" applyBorder="0" applyAlignment="0" applyProtection="0">
      <alignment vertical="center"/>
    </xf>
    <xf numFmtId="0" fontId="11" fillId="37" borderId="0" applyNumberFormat="0" applyBorder="0" applyAlignment="0" applyProtection="0">
      <alignment vertical="center"/>
    </xf>
    <xf numFmtId="0" fontId="11" fillId="37" borderId="0" applyNumberFormat="0" applyBorder="0" applyAlignment="0" applyProtection="0">
      <alignment vertical="center"/>
    </xf>
    <xf numFmtId="0" fontId="11" fillId="37" borderId="0" applyNumberFormat="0" applyBorder="0" applyAlignment="0" applyProtection="0">
      <alignment vertical="center"/>
    </xf>
    <xf numFmtId="0" fontId="11" fillId="37" borderId="0" applyNumberFormat="0" applyBorder="0" applyAlignment="0" applyProtection="0">
      <alignment vertical="center"/>
    </xf>
    <xf numFmtId="0" fontId="12" fillId="49" borderId="0" applyNumberFormat="0" applyBorder="0" applyAlignment="0" applyProtection="0">
      <alignment vertical="center"/>
    </xf>
    <xf numFmtId="0" fontId="12" fillId="49" borderId="0" applyNumberFormat="0" applyBorder="0" applyAlignment="0" applyProtection="0">
      <alignment vertical="center"/>
    </xf>
    <xf numFmtId="0" fontId="12" fillId="49" borderId="0" applyNumberFormat="0" applyBorder="0" applyAlignment="0" applyProtection="0">
      <alignment vertical="center"/>
    </xf>
    <xf numFmtId="0" fontId="12" fillId="38" borderId="0" applyNumberFormat="0" applyBorder="0" applyAlignment="0" applyProtection="0">
      <alignment vertical="center"/>
    </xf>
    <xf numFmtId="0" fontId="12" fillId="38" borderId="0" applyNumberFormat="0" applyBorder="0" applyAlignment="0" applyProtection="0">
      <alignment vertical="center"/>
    </xf>
    <xf numFmtId="0" fontId="11" fillId="38" borderId="0" applyNumberFormat="0" applyBorder="0" applyAlignment="0" applyProtection="0">
      <alignment vertical="center"/>
    </xf>
    <xf numFmtId="0" fontId="12" fillId="38" borderId="0" applyNumberFormat="0" applyBorder="0" applyAlignment="0" applyProtection="0">
      <alignment vertical="center"/>
    </xf>
    <xf numFmtId="0" fontId="12" fillId="38" borderId="0" applyNumberFormat="0" applyBorder="0" applyAlignment="0" applyProtection="0">
      <alignment vertical="center"/>
    </xf>
    <xf numFmtId="0" fontId="12" fillId="38" borderId="0" applyNumberFormat="0" applyBorder="0" applyAlignment="0" applyProtection="0">
      <alignment vertical="center"/>
    </xf>
    <xf numFmtId="0" fontId="12" fillId="38" borderId="0" applyNumberFormat="0" applyBorder="0" applyAlignment="0" applyProtection="0">
      <alignment vertical="center"/>
    </xf>
    <xf numFmtId="0" fontId="12" fillId="38" borderId="0" applyNumberFormat="0" applyBorder="0" applyAlignment="0" applyProtection="0">
      <alignment vertical="center"/>
    </xf>
    <xf numFmtId="0" fontId="12" fillId="38" borderId="0" applyNumberFormat="0" applyBorder="0" applyAlignment="0" applyProtection="0">
      <alignment vertical="center"/>
    </xf>
    <xf numFmtId="0" fontId="12"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2" fillId="38" borderId="0" applyNumberFormat="0" applyBorder="0" applyAlignment="0" applyProtection="0">
      <alignment vertical="center"/>
    </xf>
    <xf numFmtId="0" fontId="12" fillId="38" borderId="0" applyNumberFormat="0" applyBorder="0" applyAlignment="0" applyProtection="0">
      <alignment vertical="center"/>
    </xf>
    <xf numFmtId="0" fontId="12" fillId="38" borderId="0" applyNumberFormat="0" applyBorder="0" applyAlignment="0" applyProtection="0">
      <alignment vertical="center"/>
    </xf>
    <xf numFmtId="0" fontId="12" fillId="45" borderId="0" applyNumberFormat="0" applyBorder="0" applyAlignment="0" applyProtection="0">
      <alignment vertical="center"/>
    </xf>
    <xf numFmtId="0" fontId="12" fillId="45" borderId="0" applyNumberFormat="0" applyBorder="0" applyAlignment="0" applyProtection="0">
      <alignment vertical="center"/>
    </xf>
    <xf numFmtId="0" fontId="11" fillId="45" borderId="0" applyNumberFormat="0" applyBorder="0" applyAlignment="0" applyProtection="0">
      <alignment vertical="center"/>
    </xf>
    <xf numFmtId="0" fontId="12" fillId="45" borderId="0" applyNumberFormat="0" applyBorder="0" applyAlignment="0" applyProtection="0">
      <alignment vertical="center"/>
    </xf>
    <xf numFmtId="0" fontId="12" fillId="45" borderId="0" applyNumberFormat="0" applyBorder="0" applyAlignment="0" applyProtection="0">
      <alignment vertical="center"/>
    </xf>
    <xf numFmtId="0" fontId="12" fillId="45" borderId="0" applyNumberFormat="0" applyBorder="0" applyAlignment="0" applyProtection="0">
      <alignment vertical="center"/>
    </xf>
    <xf numFmtId="0" fontId="12" fillId="45" borderId="0" applyNumberFormat="0" applyBorder="0" applyAlignment="0" applyProtection="0">
      <alignment vertical="center"/>
    </xf>
    <xf numFmtId="0" fontId="12" fillId="45" borderId="0" applyNumberFormat="0" applyBorder="0" applyAlignment="0" applyProtection="0">
      <alignment vertical="center"/>
    </xf>
    <xf numFmtId="0" fontId="12" fillId="45" borderId="0" applyNumberFormat="0" applyBorder="0" applyAlignment="0" applyProtection="0">
      <alignment vertical="center"/>
    </xf>
    <xf numFmtId="0" fontId="12" fillId="45" borderId="0" applyNumberFormat="0" applyBorder="0" applyAlignment="0" applyProtection="0">
      <alignment vertical="center"/>
    </xf>
    <xf numFmtId="0" fontId="11" fillId="45" borderId="0" applyNumberFormat="0" applyBorder="0" applyAlignment="0" applyProtection="0">
      <alignment vertical="center"/>
    </xf>
    <xf numFmtId="0" fontId="11" fillId="45" borderId="0" applyNumberFormat="0" applyBorder="0" applyAlignment="0" applyProtection="0">
      <alignment vertical="center"/>
    </xf>
    <xf numFmtId="0" fontId="11" fillId="45" borderId="0" applyNumberFormat="0" applyBorder="0" applyAlignment="0" applyProtection="0">
      <alignment vertical="center"/>
    </xf>
    <xf numFmtId="0" fontId="11" fillId="45" borderId="0" applyNumberFormat="0" applyBorder="0" applyAlignment="0" applyProtection="0">
      <alignment vertical="center"/>
    </xf>
    <xf numFmtId="0" fontId="11" fillId="45" borderId="0" applyNumberFormat="0" applyBorder="0" applyAlignment="0" applyProtection="0">
      <alignment vertical="center"/>
    </xf>
    <xf numFmtId="0" fontId="11" fillId="45" borderId="0" applyNumberFormat="0" applyBorder="0" applyAlignment="0" applyProtection="0">
      <alignment vertical="center"/>
    </xf>
    <xf numFmtId="0" fontId="11" fillId="45" borderId="0" applyNumberFormat="0" applyBorder="0" applyAlignment="0" applyProtection="0">
      <alignment vertical="center"/>
    </xf>
    <xf numFmtId="0" fontId="11" fillId="45" borderId="0" applyNumberFormat="0" applyBorder="0" applyAlignment="0" applyProtection="0">
      <alignment vertical="center"/>
    </xf>
    <xf numFmtId="0" fontId="11" fillId="45" borderId="0" applyNumberFormat="0" applyBorder="0" applyAlignment="0" applyProtection="0">
      <alignment vertical="center"/>
    </xf>
    <xf numFmtId="0" fontId="11" fillId="45" borderId="0" applyNumberFormat="0" applyBorder="0" applyAlignment="0" applyProtection="0">
      <alignment vertical="center"/>
    </xf>
    <xf numFmtId="0" fontId="11" fillId="45" borderId="0" applyNumberFormat="0" applyBorder="0" applyAlignment="0" applyProtection="0">
      <alignment vertical="center"/>
    </xf>
    <xf numFmtId="0" fontId="11" fillId="45" borderId="0" applyNumberFormat="0" applyBorder="0" applyAlignment="0" applyProtection="0">
      <alignment vertical="center"/>
    </xf>
    <xf numFmtId="0" fontId="11" fillId="45" borderId="0" applyNumberFormat="0" applyBorder="0" applyAlignment="0" applyProtection="0">
      <alignment vertical="center"/>
    </xf>
    <xf numFmtId="0" fontId="11" fillId="45" borderId="0" applyNumberFormat="0" applyBorder="0" applyAlignment="0" applyProtection="0">
      <alignment vertical="center"/>
    </xf>
    <xf numFmtId="0" fontId="11" fillId="45" borderId="0" applyNumberFormat="0" applyBorder="0" applyAlignment="0" applyProtection="0">
      <alignment vertical="center"/>
    </xf>
    <xf numFmtId="0" fontId="12" fillId="45" borderId="0" applyNumberFormat="0" applyBorder="0" applyAlignment="0" applyProtection="0">
      <alignment vertical="center"/>
    </xf>
    <xf numFmtId="0" fontId="12" fillId="45" borderId="0" applyNumberFormat="0" applyBorder="0" applyAlignment="0" applyProtection="0">
      <alignment vertical="center"/>
    </xf>
    <xf numFmtId="0" fontId="12" fillId="45" borderId="0" applyNumberFormat="0" applyBorder="0" applyAlignment="0" applyProtection="0">
      <alignment vertical="center"/>
    </xf>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35" fillId="46" borderId="0" applyNumberFormat="0" applyBorder="0" applyAlignment="0" applyProtection="0">
      <alignment vertical="center"/>
    </xf>
    <xf numFmtId="0" fontId="26" fillId="48" borderId="8" applyNumberFormat="0" applyAlignment="0" applyProtection="0">
      <alignment vertical="center"/>
    </xf>
    <xf numFmtId="0" fontId="26" fillId="48" borderId="8" applyNumberFormat="0" applyAlignment="0" applyProtection="0">
      <alignment vertical="center"/>
    </xf>
    <xf numFmtId="0" fontId="26" fillId="40" borderId="8" applyNumberFormat="0" applyAlignment="0" applyProtection="0">
      <alignment vertical="center"/>
    </xf>
    <xf numFmtId="0" fontId="26" fillId="48" borderId="8" applyNumberFormat="0" applyAlignment="0" applyProtection="0">
      <alignment vertical="center"/>
    </xf>
    <xf numFmtId="0" fontId="26" fillId="48" borderId="8" applyNumberFormat="0" applyAlignment="0" applyProtection="0">
      <alignment vertical="center"/>
    </xf>
    <xf numFmtId="0" fontId="26" fillId="48" borderId="8" applyNumberFormat="0" applyAlignment="0" applyProtection="0">
      <alignment vertical="center"/>
    </xf>
    <xf numFmtId="0" fontId="26" fillId="48" borderId="8" applyNumberFormat="0" applyAlignment="0" applyProtection="0">
      <alignment vertical="center"/>
    </xf>
    <xf numFmtId="0" fontId="26" fillId="48" borderId="8" applyNumberFormat="0" applyAlignment="0" applyProtection="0">
      <alignment vertical="center"/>
    </xf>
    <xf numFmtId="0" fontId="26" fillId="48" borderId="8" applyNumberFormat="0" applyAlignment="0" applyProtection="0">
      <alignment vertical="center"/>
    </xf>
    <xf numFmtId="0" fontId="26" fillId="48" borderId="8" applyNumberFormat="0" applyAlignment="0" applyProtection="0">
      <alignment vertical="center"/>
    </xf>
    <xf numFmtId="0" fontId="26" fillId="40" borderId="8" applyNumberFormat="0" applyAlignment="0" applyProtection="0">
      <alignment vertical="center"/>
    </xf>
    <xf numFmtId="0" fontId="26" fillId="40" borderId="8" applyNumberFormat="0" applyAlignment="0" applyProtection="0">
      <alignment vertical="center"/>
    </xf>
    <xf numFmtId="0" fontId="26" fillId="40" borderId="8" applyNumberFormat="0" applyAlignment="0" applyProtection="0">
      <alignment vertical="center"/>
    </xf>
    <xf numFmtId="0" fontId="26" fillId="40" borderId="8" applyNumberFormat="0" applyAlignment="0" applyProtection="0">
      <alignment vertical="center"/>
    </xf>
    <xf numFmtId="0" fontId="26" fillId="40" borderId="8" applyNumberFormat="0" applyAlignment="0" applyProtection="0">
      <alignment vertical="center"/>
    </xf>
    <xf numFmtId="0" fontId="26" fillId="40" borderId="8" applyNumberFormat="0" applyAlignment="0" applyProtection="0">
      <alignment vertical="center"/>
    </xf>
    <xf numFmtId="0" fontId="26" fillId="40" borderId="8" applyNumberFormat="0" applyAlignment="0" applyProtection="0">
      <alignment vertical="center"/>
    </xf>
    <xf numFmtId="0" fontId="26" fillId="40" borderId="8" applyNumberFormat="0" applyAlignment="0" applyProtection="0">
      <alignment vertical="center"/>
    </xf>
    <xf numFmtId="0" fontId="26" fillId="40" borderId="8" applyNumberFormat="0" applyAlignment="0" applyProtection="0">
      <alignment vertical="center"/>
    </xf>
    <xf numFmtId="0" fontId="26" fillId="40" borderId="8" applyNumberFormat="0" applyAlignment="0" applyProtection="0">
      <alignment vertical="center"/>
    </xf>
    <xf numFmtId="0" fontId="26" fillId="40" borderId="8" applyNumberFormat="0" applyAlignment="0" applyProtection="0">
      <alignment vertical="center"/>
    </xf>
    <xf numFmtId="0" fontId="26" fillId="40" borderId="8" applyNumberFormat="0" applyAlignment="0" applyProtection="0">
      <alignment vertical="center"/>
    </xf>
    <xf numFmtId="0" fontId="26" fillId="40" borderId="8" applyNumberFormat="0" applyAlignment="0" applyProtection="0">
      <alignment vertical="center"/>
    </xf>
    <xf numFmtId="0" fontId="26" fillId="40" borderId="8" applyNumberFormat="0" applyAlignment="0" applyProtection="0">
      <alignment vertical="center"/>
    </xf>
    <xf numFmtId="0" fontId="26" fillId="40" borderId="8" applyNumberFormat="0" applyAlignment="0" applyProtection="0">
      <alignment vertical="center"/>
    </xf>
    <xf numFmtId="0" fontId="26" fillId="48" borderId="8" applyNumberFormat="0" applyAlignment="0" applyProtection="0">
      <alignment vertical="center"/>
    </xf>
    <xf numFmtId="0" fontId="26" fillId="48" borderId="8" applyNumberFormat="0" applyAlignment="0" applyProtection="0">
      <alignment vertical="center"/>
    </xf>
    <xf numFmtId="0" fontId="26" fillId="48" borderId="8" applyNumberFormat="0" applyAlignment="0" applyProtection="0">
      <alignment vertical="center"/>
    </xf>
    <xf numFmtId="0" fontId="27" fillId="31" borderId="5" applyNumberFormat="0" applyAlignment="0" applyProtection="0">
      <alignment vertical="center"/>
    </xf>
    <xf numFmtId="0" fontId="27" fillId="31" borderId="5" applyNumberFormat="0" applyAlignment="0" applyProtection="0">
      <alignment vertical="center"/>
    </xf>
    <xf numFmtId="0" fontId="27" fillId="31" borderId="5" applyNumberFormat="0" applyAlignment="0" applyProtection="0">
      <alignment vertical="center"/>
    </xf>
    <xf numFmtId="0" fontId="27" fillId="31" borderId="5" applyNumberFormat="0" applyAlignment="0" applyProtection="0">
      <alignment vertical="center"/>
    </xf>
    <xf numFmtId="0" fontId="27" fillId="31" borderId="5" applyNumberFormat="0" applyAlignment="0" applyProtection="0">
      <alignment vertical="center"/>
    </xf>
    <xf numFmtId="0" fontId="27" fillId="31" borderId="5" applyNumberFormat="0" applyAlignment="0" applyProtection="0">
      <alignment vertical="center"/>
    </xf>
    <xf numFmtId="0" fontId="27" fillId="31" borderId="5" applyNumberFormat="0" applyAlignment="0" applyProtection="0">
      <alignment vertical="center"/>
    </xf>
    <xf numFmtId="0" fontId="27" fillId="31" borderId="5" applyNumberFormat="0" applyAlignment="0" applyProtection="0">
      <alignment vertical="center"/>
    </xf>
    <xf numFmtId="0" fontId="27" fillId="31" borderId="5" applyNumberFormat="0" applyAlignment="0" applyProtection="0">
      <alignment vertical="center"/>
    </xf>
    <xf numFmtId="0" fontId="27" fillId="31" borderId="5" applyNumberFormat="0" applyAlignment="0" applyProtection="0">
      <alignment vertical="center"/>
    </xf>
    <xf numFmtId="0" fontId="27" fillId="31" borderId="5" applyNumberFormat="0" applyAlignment="0" applyProtection="0">
      <alignment vertical="center"/>
    </xf>
    <xf numFmtId="0" fontId="27" fillId="31" borderId="5" applyNumberFormat="0" applyAlignment="0" applyProtection="0">
      <alignment vertical="center"/>
    </xf>
    <xf numFmtId="0" fontId="27" fillId="31" borderId="5" applyNumberFormat="0" applyAlignment="0" applyProtection="0">
      <alignment vertical="center"/>
    </xf>
    <xf numFmtId="0" fontId="27" fillId="31" borderId="5" applyNumberFormat="0" applyAlignment="0" applyProtection="0">
      <alignment vertical="center"/>
    </xf>
    <xf numFmtId="0" fontId="27" fillId="31" borderId="5" applyNumberFormat="0" applyAlignment="0" applyProtection="0">
      <alignment vertical="center"/>
    </xf>
    <xf numFmtId="0" fontId="27" fillId="31" borderId="5" applyNumberFormat="0" applyAlignment="0" applyProtection="0">
      <alignment vertical="center"/>
    </xf>
    <xf numFmtId="0" fontId="27" fillId="31" borderId="5" applyNumberFormat="0" applyAlignment="0" applyProtection="0">
      <alignment vertical="center"/>
    </xf>
    <xf numFmtId="0" fontId="27" fillId="31" borderId="5" applyNumberFormat="0" applyAlignment="0" applyProtection="0">
      <alignment vertical="center"/>
    </xf>
    <xf numFmtId="0" fontId="27" fillId="31" borderId="5" applyNumberFormat="0" applyAlignment="0" applyProtection="0">
      <alignment vertical="center"/>
    </xf>
    <xf numFmtId="0" fontId="27" fillId="31" borderId="5" applyNumberFormat="0" applyAlignment="0" applyProtection="0">
      <alignment vertical="center"/>
    </xf>
    <xf numFmtId="0" fontId="27" fillId="31" borderId="5" applyNumberFormat="0" applyAlignment="0" applyProtection="0">
      <alignment vertical="center"/>
    </xf>
    <xf numFmtId="0" fontId="65" fillId="0" borderId="0"/>
    <xf numFmtId="0" fontId="2" fillId="47" borderId="11" applyNumberFormat="0" applyFont="0" applyAlignment="0" applyProtection="0">
      <alignment vertical="center"/>
    </xf>
    <xf numFmtId="0" fontId="2" fillId="47" borderId="11" applyNumberFormat="0" applyFont="0" applyAlignment="0" applyProtection="0">
      <alignment vertical="center"/>
    </xf>
    <xf numFmtId="0" fontId="2" fillId="47" borderId="11" applyNumberFormat="0" applyFont="0" applyAlignment="0" applyProtection="0">
      <alignment vertical="center"/>
    </xf>
    <xf numFmtId="0" fontId="2" fillId="47" borderId="11" applyNumberFormat="0" applyFont="0" applyAlignment="0" applyProtection="0">
      <alignment vertical="center"/>
    </xf>
    <xf numFmtId="0" fontId="2" fillId="47" borderId="11" applyNumberFormat="0" applyFont="0" applyAlignment="0" applyProtection="0">
      <alignment vertical="center"/>
    </xf>
    <xf numFmtId="0" fontId="2" fillId="47" borderId="11" applyNumberFormat="0" applyFont="0" applyAlignment="0" applyProtection="0">
      <alignment vertical="center"/>
    </xf>
    <xf numFmtId="0" fontId="2" fillId="47" borderId="11" applyNumberFormat="0" applyFont="0" applyAlignment="0" applyProtection="0">
      <alignment vertical="center"/>
    </xf>
    <xf numFmtId="0" fontId="2" fillId="47" borderId="11" applyNumberFormat="0" applyFont="0" applyAlignment="0" applyProtection="0">
      <alignment vertical="center"/>
    </xf>
    <xf numFmtId="0" fontId="2" fillId="47" borderId="11" applyNumberFormat="0" applyFont="0" applyAlignment="0" applyProtection="0">
      <alignment vertical="center"/>
    </xf>
    <xf numFmtId="0" fontId="2" fillId="47" borderId="11" applyNumberFormat="0" applyFont="0" applyAlignment="0" applyProtection="0">
      <alignment vertical="center"/>
    </xf>
    <xf numFmtId="0" fontId="2" fillId="47" borderId="11" applyNumberFormat="0" applyFont="0" applyAlignment="0" applyProtection="0">
      <alignment vertical="center"/>
    </xf>
    <xf numFmtId="0" fontId="2" fillId="47" borderId="11" applyNumberFormat="0" applyFont="0" applyAlignment="0" applyProtection="0">
      <alignment vertical="center"/>
    </xf>
    <xf numFmtId="0" fontId="2" fillId="47" borderId="11" applyNumberFormat="0" applyFont="0" applyAlignment="0" applyProtection="0">
      <alignment vertical="center"/>
    </xf>
    <xf numFmtId="0" fontId="2" fillId="47" borderId="11" applyNumberFormat="0" applyFont="0" applyAlignment="0" applyProtection="0">
      <alignment vertical="center"/>
    </xf>
    <xf numFmtId="0" fontId="2" fillId="47" borderId="11" applyNumberFormat="0" applyFont="0" applyAlignment="0" applyProtection="0">
      <alignment vertical="center"/>
    </xf>
    <xf numFmtId="0" fontId="2" fillId="47" borderId="11" applyNumberFormat="0" applyFont="0" applyAlignment="0" applyProtection="0">
      <alignment vertical="center"/>
    </xf>
    <xf numFmtId="0" fontId="2" fillId="47" borderId="11" applyNumberFormat="0" applyFont="0" applyAlignment="0" applyProtection="0">
      <alignment vertical="center"/>
    </xf>
    <xf numFmtId="0" fontId="2" fillId="47" borderId="11" applyNumberFormat="0" applyFont="0" applyAlignment="0" applyProtection="0">
      <alignment vertical="center"/>
    </xf>
    <xf numFmtId="0" fontId="2" fillId="47" borderId="11" applyNumberFormat="0" applyFont="0" applyAlignment="0" applyProtection="0">
      <alignment vertical="center"/>
    </xf>
    <xf numFmtId="0" fontId="2" fillId="47" borderId="11" applyNumberFormat="0" applyFont="0" applyAlignment="0" applyProtection="0">
      <alignment vertical="center"/>
    </xf>
    <xf numFmtId="0" fontId="2" fillId="47" borderId="11" applyNumberFormat="0" applyFont="0" applyAlignment="0" applyProtection="0">
      <alignment vertical="center"/>
    </xf>
    <xf numFmtId="0" fontId="2" fillId="47" borderId="11" applyNumberFormat="0" applyFont="0" applyAlignment="0" applyProtection="0">
      <alignment vertical="center"/>
    </xf>
    <xf numFmtId="0" fontId="2" fillId="47" borderId="11" applyNumberFormat="0" applyFont="0" applyAlignment="0" applyProtection="0">
      <alignment vertical="center"/>
    </xf>
    <xf numFmtId="0" fontId="2" fillId="47" borderId="11" applyNumberFormat="0" applyFont="0" applyAlignment="0" applyProtection="0">
      <alignment vertical="center"/>
    </xf>
    <xf numFmtId="0" fontId="2" fillId="47" borderId="11" applyNumberFormat="0" applyFont="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36" fillId="0" borderId="0"/>
    <xf numFmtId="0" fontId="2" fillId="0" borderId="0"/>
    <xf numFmtId="0" fontId="2" fillId="0" borderId="0"/>
    <xf numFmtId="0" fontId="1" fillId="0" borderId="0">
      <alignment vertical="center"/>
    </xf>
    <xf numFmtId="9" fontId="53" fillId="0" borderId="0" applyFont="0" applyFill="0" applyBorder="0" applyAlignment="0" applyProtection="0">
      <alignment vertical="center"/>
    </xf>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cellStyleXfs>
  <cellXfs count="212">
    <xf numFmtId="0" fontId="0" fillId="0" borderId="0" xfId="0" applyAlignment="1">
      <alignment vertical="center"/>
    </xf>
    <xf numFmtId="0" fontId="2" fillId="0" borderId="0" xfId="0" applyFont="1" applyAlignment="1">
      <alignment vertical="center"/>
    </xf>
    <xf numFmtId="0" fontId="9" fillId="0" borderId="0" xfId="1530">
      <alignment vertical="center"/>
    </xf>
    <xf numFmtId="0" fontId="0" fillId="0" borderId="0" xfId="0">
      <alignment vertical="center"/>
    </xf>
    <xf numFmtId="0" fontId="2" fillId="0" borderId="0" xfId="1523" applyAlignment="1"/>
    <xf numFmtId="0" fontId="2" fillId="0" borderId="0" xfId="1523" applyFill="1" applyAlignment="1"/>
    <xf numFmtId="0" fontId="70" fillId="0" borderId="1" xfId="1502" applyFont="1" applyBorder="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54" fillId="0" borderId="1" xfId="1502" applyFont="1" applyBorder="1" applyAlignment="1">
      <alignment horizontal="center" vertical="center" wrapText="1"/>
    </xf>
    <xf numFmtId="0" fontId="2" fillId="0" borderId="0" xfId="194" applyAlignment="1">
      <alignment vertical="center"/>
    </xf>
    <xf numFmtId="0" fontId="0" fillId="0" borderId="0" xfId="0" applyAlignment="1">
      <alignment horizontal="center" vertical="center"/>
    </xf>
    <xf numFmtId="0" fontId="56" fillId="0" borderId="1" xfId="0" applyFont="1" applyBorder="1" applyAlignment="1">
      <alignment horizontal="center" vertical="center" wrapText="1"/>
    </xf>
    <xf numFmtId="0" fontId="78" fillId="0" borderId="0" xfId="0" applyFont="1" applyAlignment="1">
      <alignment vertical="center"/>
    </xf>
    <xf numFmtId="190" fontId="9" fillId="0" borderId="0" xfId="1530" applyNumberFormat="1">
      <alignment vertical="center"/>
    </xf>
    <xf numFmtId="0" fontId="78" fillId="51" borderId="0" xfId="0" applyFont="1" applyFill="1" applyAlignment="1">
      <alignment vertical="center"/>
    </xf>
    <xf numFmtId="194" fontId="9" fillId="0" borderId="0" xfId="1530" applyNumberFormat="1">
      <alignment vertical="center"/>
    </xf>
    <xf numFmtId="0" fontId="9" fillId="0" borderId="0" xfId="1526" applyFill="1">
      <alignment vertical="center"/>
    </xf>
    <xf numFmtId="0" fontId="9" fillId="0" borderId="0" xfId="1526" applyFill="1" applyAlignment="1">
      <alignment horizontal="center" vertical="center"/>
    </xf>
    <xf numFmtId="193" fontId="77" fillId="0" borderId="1" xfId="0" applyNumberFormat="1" applyFont="1" applyBorder="1" applyAlignment="1">
      <alignment horizontal="center" vertical="center" wrapText="1"/>
    </xf>
    <xf numFmtId="0" fontId="71" fillId="0" borderId="0" xfId="1530" applyFont="1" applyAlignment="1">
      <alignment horizontal="center" vertical="center"/>
    </xf>
    <xf numFmtId="0" fontId="5" fillId="0" borderId="0" xfId="1837" applyFont="1" applyBorder="1" applyAlignment="1">
      <alignment vertical="top"/>
    </xf>
    <xf numFmtId="0" fontId="2" fillId="0" borderId="0" xfId="1837" applyFont="1" applyBorder="1">
      <alignment vertical="center"/>
    </xf>
    <xf numFmtId="0" fontId="3" fillId="0" borderId="0" xfId="1837" applyFont="1" applyBorder="1" applyAlignment="1">
      <alignment horizontal="center" vertical="center"/>
    </xf>
    <xf numFmtId="0" fontId="79" fillId="0" borderId="0" xfId="1837" applyFont="1" applyBorder="1" applyAlignment="1">
      <alignment horizontal="center" vertical="center"/>
    </xf>
    <xf numFmtId="0" fontId="81" fillId="0" borderId="0" xfId="1837" applyFont="1" applyBorder="1">
      <alignment vertical="center"/>
    </xf>
    <xf numFmtId="0" fontId="81" fillId="0" borderId="0" xfId="1837" applyFont="1" applyFill="1" applyBorder="1">
      <alignment vertical="center"/>
    </xf>
    <xf numFmtId="0" fontId="2" fillId="0" borderId="0" xfId="2393" applyAlignment="1">
      <alignment vertical="center"/>
    </xf>
    <xf numFmtId="0" fontId="2" fillId="0" borderId="0" xfId="2393" applyFont="1" applyFill="1" applyAlignment="1">
      <alignment vertical="center"/>
    </xf>
    <xf numFmtId="0" fontId="82" fillId="0" borderId="0" xfId="0" applyFont="1" applyAlignment="1">
      <alignment vertical="center"/>
    </xf>
    <xf numFmtId="0" fontId="78" fillId="0" borderId="0" xfId="2393" applyFont="1" applyAlignment="1">
      <alignment vertical="center"/>
    </xf>
    <xf numFmtId="0" fontId="78" fillId="0" borderId="0" xfId="2393" applyFont="1" applyFill="1" applyAlignment="1">
      <alignment vertical="center"/>
    </xf>
    <xf numFmtId="0" fontId="78" fillId="0" borderId="0" xfId="0" applyFont="1" applyAlignment="1">
      <alignment horizontal="right" vertical="center"/>
    </xf>
    <xf numFmtId="0" fontId="86" fillId="0" borderId="17" xfId="2393" applyFont="1" applyFill="1" applyBorder="1" applyAlignment="1">
      <alignment horizontal="center" vertical="center" wrapText="1"/>
    </xf>
    <xf numFmtId="0" fontId="86" fillId="0" borderId="1" xfId="2393" applyFont="1" applyFill="1" applyBorder="1" applyAlignment="1">
      <alignment horizontal="center" vertical="center" wrapText="1"/>
    </xf>
    <xf numFmtId="0" fontId="86" fillId="0" borderId="1" xfId="0" applyFont="1" applyBorder="1" applyAlignment="1">
      <alignment horizontal="center" vertical="center" wrapText="1"/>
    </xf>
    <xf numFmtId="0" fontId="87" fillId="0" borderId="17" xfId="1502" applyFont="1" applyBorder="1" applyAlignment="1">
      <alignment vertical="center"/>
    </xf>
    <xf numFmtId="0" fontId="78" fillId="0" borderId="1" xfId="2393" applyFont="1" applyFill="1" applyBorder="1" applyAlignment="1">
      <alignment horizontal="center" vertical="center" wrapText="1"/>
    </xf>
    <xf numFmtId="193" fontId="78" fillId="0" borderId="1" xfId="0" applyNumberFormat="1" applyFont="1" applyBorder="1" applyAlignment="1">
      <alignment horizontal="center" vertical="center" wrapText="1"/>
    </xf>
    <xf numFmtId="0" fontId="88" fillId="0" borderId="17" xfId="1502" applyFont="1" applyBorder="1" applyAlignment="1">
      <alignment vertical="center"/>
    </xf>
    <xf numFmtId="0" fontId="78" fillId="0" borderId="1" xfId="0" applyFont="1" applyBorder="1" applyAlignment="1">
      <alignment horizontal="center" vertical="center" wrapText="1"/>
    </xf>
    <xf numFmtId="0" fontId="78" fillId="0" borderId="17" xfId="2393" applyFont="1" applyFill="1" applyBorder="1" applyAlignment="1">
      <alignment horizontal="center" vertical="center"/>
    </xf>
    <xf numFmtId="1" fontId="86" fillId="0" borderId="17" xfId="2393" applyNumberFormat="1" applyFont="1" applyFill="1" applyBorder="1" applyAlignment="1" applyProtection="1">
      <alignment vertical="center"/>
      <protection locked="0"/>
    </xf>
    <xf numFmtId="1" fontId="78" fillId="0" borderId="17" xfId="2393" applyNumberFormat="1" applyFont="1" applyFill="1" applyBorder="1" applyAlignment="1" applyProtection="1">
      <alignment horizontal="left" vertical="center"/>
      <protection locked="0"/>
    </xf>
    <xf numFmtId="0" fontId="78" fillId="0" borderId="0" xfId="0" applyFont="1" applyAlignment="1">
      <alignment horizontal="center" vertical="center"/>
    </xf>
    <xf numFmtId="0" fontId="78" fillId="0" borderId="17" xfId="2393" applyFont="1" applyFill="1" applyBorder="1" applyAlignment="1">
      <alignment horizontal="left" vertical="center"/>
    </xf>
    <xf numFmtId="1" fontId="78" fillId="0" borderId="17" xfId="2393" applyNumberFormat="1" applyFont="1" applyFill="1" applyBorder="1" applyAlignment="1" applyProtection="1">
      <alignment vertical="center"/>
      <protection locked="0"/>
    </xf>
    <xf numFmtId="0" fontId="78" fillId="0" borderId="17" xfId="2393" applyFont="1" applyBorder="1" applyAlignment="1">
      <alignment vertical="center"/>
    </xf>
    <xf numFmtId="0" fontId="78" fillId="0" borderId="0" xfId="2393" applyFont="1" applyAlignment="1">
      <alignment horizontal="center" vertical="center"/>
    </xf>
    <xf numFmtId="3" fontId="78" fillId="0" borderId="1" xfId="2802" applyNumberFormat="1" applyFont="1" applyFill="1" applyBorder="1" applyAlignment="1" applyProtection="1">
      <alignment vertical="center"/>
    </xf>
    <xf numFmtId="0" fontId="78" fillId="0" borderId="1" xfId="2801" applyFont="1" applyFill="1" applyBorder="1" applyAlignment="1">
      <alignment horizontal="center" vertical="center" wrapText="1"/>
    </xf>
    <xf numFmtId="0" fontId="86" fillId="0" borderId="1" xfId="2801" applyFont="1" applyFill="1" applyBorder="1" applyAlignment="1">
      <alignment horizontal="center" vertical="center"/>
    </xf>
    <xf numFmtId="1" fontId="86" fillId="0" borderId="1" xfId="2801" applyNumberFormat="1" applyFont="1" applyFill="1" applyBorder="1" applyAlignment="1" applyProtection="1">
      <alignment vertical="center"/>
      <protection locked="0"/>
    </xf>
    <xf numFmtId="0" fontId="78" fillId="0" borderId="1" xfId="2801" applyFont="1" applyFill="1" applyBorder="1" applyAlignment="1">
      <alignment horizontal="center" vertical="center"/>
    </xf>
    <xf numFmtId="1" fontId="78" fillId="0" borderId="1" xfId="2801" applyNumberFormat="1" applyFont="1" applyFill="1" applyBorder="1" applyAlignment="1" applyProtection="1">
      <alignment horizontal="left" vertical="center"/>
      <protection locked="0"/>
    </xf>
    <xf numFmtId="1" fontId="78" fillId="0" borderId="1" xfId="2801" applyNumberFormat="1" applyFont="1" applyFill="1" applyBorder="1" applyAlignment="1" applyProtection="1">
      <alignment vertical="center"/>
      <protection locked="0"/>
    </xf>
    <xf numFmtId="0" fontId="78" fillId="0" borderId="1" xfId="0" applyFont="1" applyBorder="1" applyAlignment="1">
      <alignment vertical="center"/>
    </xf>
    <xf numFmtId="0" fontId="78" fillId="0" borderId="1" xfId="0" applyFont="1" applyBorder="1" applyAlignment="1">
      <alignment horizontal="center" vertical="center"/>
    </xf>
    <xf numFmtId="1" fontId="78" fillId="50" borderId="1" xfId="2801" applyNumberFormat="1" applyFont="1" applyFill="1" applyBorder="1" applyAlignment="1" applyProtection="1">
      <alignment horizontal="left" vertical="center"/>
      <protection locked="0"/>
    </xf>
    <xf numFmtId="0" fontId="78" fillId="50" borderId="1" xfId="2801" applyNumberFormat="1" applyFont="1" applyFill="1" applyBorder="1" applyAlignment="1" applyProtection="1">
      <alignment vertical="center"/>
      <protection locked="0"/>
    </xf>
    <xf numFmtId="0" fontId="78" fillId="0" borderId="1" xfId="2801" applyNumberFormat="1" applyFont="1" applyFill="1" applyBorder="1" applyAlignment="1" applyProtection="1">
      <alignment vertical="center"/>
      <protection locked="0"/>
    </xf>
    <xf numFmtId="0" fontId="78" fillId="0" borderId="1" xfId="2801" applyFont="1" applyFill="1" applyBorder="1" applyAlignment="1">
      <alignment vertical="center"/>
    </xf>
    <xf numFmtId="0" fontId="0" fillId="0" borderId="0" xfId="0" applyFill="1" applyAlignment="1">
      <alignment horizontal="center" vertical="center"/>
    </xf>
    <xf numFmtId="193" fontId="0" fillId="0" borderId="0" xfId="0" applyNumberFormat="1" applyFill="1" applyAlignment="1">
      <alignment vertical="center"/>
    </xf>
    <xf numFmtId="0" fontId="0" fillId="0" borderId="0" xfId="0" applyFill="1" applyAlignment="1">
      <alignment vertical="center"/>
    </xf>
    <xf numFmtId="0" fontId="78" fillId="0" borderId="0" xfId="0" applyFont="1" applyFill="1" applyAlignment="1">
      <alignment vertical="center"/>
    </xf>
    <xf numFmtId="0" fontId="78" fillId="0" borderId="1" xfId="2393" applyFont="1" applyFill="1" applyBorder="1" applyAlignment="1">
      <alignment horizontal="left" vertical="center" wrapText="1"/>
    </xf>
    <xf numFmtId="0" fontId="78" fillId="0" borderId="17" xfId="2393" applyFont="1" applyFill="1" applyBorder="1" applyAlignment="1">
      <alignment horizontal="center" vertical="center" wrapText="1"/>
    </xf>
    <xf numFmtId="0" fontId="78" fillId="0" borderId="1" xfId="0" applyFont="1" applyFill="1" applyBorder="1" applyAlignment="1">
      <alignment horizontal="center" vertical="center" wrapText="1"/>
    </xf>
    <xf numFmtId="193" fontId="78" fillId="0" borderId="1" xfId="0" applyNumberFormat="1" applyFont="1" applyFill="1" applyBorder="1" applyAlignment="1">
      <alignment horizontal="center" vertical="center" wrapText="1"/>
    </xf>
    <xf numFmtId="0" fontId="78" fillId="0" borderId="0" xfId="0" applyFont="1" applyFill="1" applyAlignment="1">
      <alignment horizontal="center" vertical="center"/>
    </xf>
    <xf numFmtId="193" fontId="78" fillId="0" borderId="0" xfId="0" applyNumberFormat="1" applyFont="1" applyFill="1" applyAlignment="1">
      <alignment vertical="center"/>
    </xf>
    <xf numFmtId="193" fontId="78" fillId="0" borderId="0" xfId="0" applyNumberFormat="1" applyFont="1" applyFill="1" applyAlignment="1">
      <alignment horizontal="right" vertical="center"/>
    </xf>
    <xf numFmtId="0" fontId="86" fillId="0" borderId="1" xfId="0" applyFont="1" applyFill="1" applyBorder="1" applyAlignment="1">
      <alignment horizontal="center" vertical="center" wrapText="1"/>
    </xf>
    <xf numFmtId="193" fontId="86" fillId="0" borderId="1" xfId="0" applyNumberFormat="1" applyFont="1" applyFill="1" applyBorder="1" applyAlignment="1">
      <alignment horizontal="center" vertical="center" wrapText="1"/>
    </xf>
    <xf numFmtId="1" fontId="78" fillId="0" borderId="1" xfId="2801" applyNumberFormat="1" applyFont="1" applyFill="1" applyBorder="1" applyAlignment="1" applyProtection="1">
      <alignment horizontal="center" vertical="center"/>
      <protection locked="0"/>
    </xf>
    <xf numFmtId="0" fontId="78" fillId="0" borderId="1" xfId="0" applyFont="1" applyFill="1" applyBorder="1" applyAlignment="1">
      <alignment horizontal="center" vertical="center"/>
    </xf>
    <xf numFmtId="193" fontId="78" fillId="0" borderId="1" xfId="0" applyNumberFormat="1" applyFont="1" applyFill="1" applyBorder="1" applyAlignment="1">
      <alignment horizontal="center" vertical="center"/>
    </xf>
    <xf numFmtId="0" fontId="78" fillId="0" borderId="1" xfId="0" applyFont="1" applyFill="1" applyBorder="1" applyAlignment="1">
      <alignment vertical="center"/>
    </xf>
    <xf numFmtId="0" fontId="88" fillId="0" borderId="0" xfId="1530" applyFont="1">
      <alignment vertical="center"/>
    </xf>
    <xf numFmtId="194" fontId="88" fillId="0" borderId="0" xfId="1530" applyNumberFormat="1" applyFont="1">
      <alignment vertical="center"/>
    </xf>
    <xf numFmtId="190" fontId="88" fillId="0" borderId="0" xfId="1530" applyNumberFormat="1" applyFont="1">
      <alignment vertical="center"/>
    </xf>
    <xf numFmtId="194" fontId="78" fillId="0" borderId="0" xfId="0" applyNumberFormat="1" applyFont="1" applyAlignment="1">
      <alignment horizontal="right" vertical="center"/>
    </xf>
    <xf numFmtId="0" fontId="87" fillId="0" borderId="1" xfId="1530" applyFont="1" applyFill="1" applyBorder="1" applyAlignment="1">
      <alignment horizontal="center" vertical="center"/>
    </xf>
    <xf numFmtId="194" fontId="86" fillId="0" borderId="1" xfId="0" applyNumberFormat="1" applyFont="1" applyBorder="1" applyAlignment="1">
      <alignment horizontal="center" vertical="center" wrapText="1"/>
    </xf>
    <xf numFmtId="0" fontId="86" fillId="0" borderId="0" xfId="0" applyFont="1" applyBorder="1" applyAlignment="1">
      <alignment horizontal="center" vertical="center" wrapText="1"/>
    </xf>
    <xf numFmtId="1" fontId="86" fillId="0" borderId="1" xfId="0" applyNumberFormat="1" applyFont="1" applyBorder="1" applyAlignment="1">
      <alignment horizontal="center" vertical="center" wrapText="1"/>
    </xf>
    <xf numFmtId="193" fontId="86" fillId="0" borderId="1" xfId="0" applyNumberFormat="1" applyFont="1" applyBorder="1" applyAlignment="1">
      <alignment horizontal="center" vertical="center" wrapText="1"/>
    </xf>
    <xf numFmtId="1" fontId="86" fillId="0" borderId="0" xfId="0" applyNumberFormat="1" applyFont="1" applyBorder="1" applyAlignment="1">
      <alignment horizontal="center" vertical="center" wrapText="1"/>
    </xf>
    <xf numFmtId="0" fontId="88" fillId="0" borderId="1" xfId="2556" applyFont="1" applyFill="1" applyBorder="1" applyAlignment="1">
      <alignment horizontal="left" vertical="center"/>
    </xf>
    <xf numFmtId="1" fontId="88" fillId="0" borderId="1" xfId="1530" applyNumberFormat="1" applyFont="1" applyBorder="1" applyAlignment="1">
      <alignment horizontal="center" vertical="center"/>
    </xf>
    <xf numFmtId="1" fontId="88" fillId="0" borderId="0" xfId="1530" applyNumberFormat="1" applyFont="1" applyBorder="1">
      <alignment vertical="center"/>
    </xf>
    <xf numFmtId="1" fontId="88" fillId="0" borderId="0" xfId="1530" applyNumberFormat="1" applyFont="1">
      <alignment vertical="center"/>
    </xf>
    <xf numFmtId="0" fontId="88" fillId="0" borderId="0" xfId="1526" applyFont="1" applyFill="1">
      <alignment vertical="center"/>
    </xf>
    <xf numFmtId="0" fontId="88" fillId="0" borderId="0" xfId="1526" applyFont="1" applyFill="1" applyAlignment="1">
      <alignment horizontal="right" vertical="center"/>
    </xf>
    <xf numFmtId="0" fontId="88" fillId="0" borderId="0" xfId="1526" applyFont="1" applyFill="1" applyAlignment="1">
      <alignment horizontal="center" vertical="center"/>
    </xf>
    <xf numFmtId="0" fontId="88" fillId="0" borderId="0" xfId="1526" applyFont="1" applyFill="1" applyAlignment="1">
      <alignment horizontal="left" vertical="center" wrapText="1"/>
    </xf>
    <xf numFmtId="0" fontId="87" fillId="0" borderId="1" xfId="1526" applyFont="1" applyFill="1" applyBorder="1" applyAlignment="1">
      <alignment horizontal="center" vertical="center" wrapText="1"/>
    </xf>
    <xf numFmtId="0" fontId="88" fillId="0" borderId="1" xfId="1526" applyFont="1" applyFill="1" applyBorder="1" applyAlignment="1">
      <alignment horizontal="center" vertical="center" wrapText="1"/>
    </xf>
    <xf numFmtId="49" fontId="96" fillId="0" borderId="1" xfId="4988" applyNumberFormat="1" applyFont="1" applyFill="1" applyBorder="1" applyAlignment="1">
      <alignment horizontal="left" vertical="center" wrapText="1"/>
    </xf>
    <xf numFmtId="193" fontId="87" fillId="0" borderId="1" xfId="1526" applyNumberFormat="1" applyFont="1" applyFill="1" applyBorder="1" applyAlignment="1">
      <alignment horizontal="center" vertical="center" wrapText="1"/>
    </xf>
    <xf numFmtId="0" fontId="87" fillId="0" borderId="0" xfId="1526" applyFont="1" applyFill="1">
      <alignment vertical="center"/>
    </xf>
    <xf numFmtId="49" fontId="98" fillId="0" borderId="1" xfId="4988" applyNumberFormat="1" applyFont="1" applyFill="1" applyBorder="1" applyAlignment="1">
      <alignment horizontal="left" vertical="center" wrapText="1"/>
    </xf>
    <xf numFmtId="193" fontId="88" fillId="0" borderId="1" xfId="1526" applyNumberFormat="1" applyFont="1" applyFill="1" applyBorder="1" applyAlignment="1">
      <alignment horizontal="center" vertical="center" wrapText="1"/>
    </xf>
    <xf numFmtId="49" fontId="99" fillId="0" borderId="1" xfId="4988" applyNumberFormat="1" applyFont="1" applyFill="1" applyBorder="1" applyAlignment="1">
      <alignment horizontal="left" vertical="center" wrapText="1"/>
    </xf>
    <xf numFmtId="49" fontId="97" fillId="0" borderId="1" xfId="4988" applyNumberFormat="1" applyFont="1" applyFill="1" applyBorder="1" applyAlignment="1">
      <alignment horizontal="left" vertical="center" wrapText="1"/>
    </xf>
    <xf numFmtId="0" fontId="78" fillId="0" borderId="0" xfId="2852" applyFont="1" applyAlignment="1">
      <alignment horizontal="center" vertical="center"/>
    </xf>
    <xf numFmtId="0" fontId="88" fillId="0" borderId="0" xfId="1502" applyFont="1" applyBorder="1" applyAlignment="1">
      <alignment horizontal="right" vertical="center"/>
    </xf>
    <xf numFmtId="0" fontId="86" fillId="0" borderId="1" xfId="2852" applyFont="1" applyBorder="1" applyAlignment="1">
      <alignment horizontal="center" vertical="center" wrapText="1"/>
    </xf>
    <xf numFmtId="0" fontId="87" fillId="0" borderId="1" xfId="1502" applyFont="1" applyBorder="1" applyAlignment="1">
      <alignment horizontal="center" vertical="center"/>
    </xf>
    <xf numFmtId="0" fontId="78" fillId="0" borderId="0" xfId="194" applyFont="1" applyAlignment="1">
      <alignment vertical="center"/>
    </xf>
    <xf numFmtId="0" fontId="78" fillId="0" borderId="0" xfId="1688" applyFont="1" applyAlignment="1">
      <alignment horizontal="center" vertical="center"/>
    </xf>
    <xf numFmtId="0" fontId="77" fillId="0" borderId="0" xfId="1688" applyFont="1" applyAlignment="1">
      <alignment horizontal="right" vertical="center"/>
    </xf>
    <xf numFmtId="0" fontId="94" fillId="0" borderId="1" xfId="1688" applyFont="1" applyBorder="1" applyAlignment="1">
      <alignment horizontal="center" vertical="center"/>
    </xf>
    <xf numFmtId="0" fontId="77" fillId="0" borderId="1" xfId="1688" applyFont="1" applyBorder="1" applyAlignment="1">
      <alignment horizontal="left" vertical="center"/>
    </xf>
    <xf numFmtId="0" fontId="77" fillId="0" borderId="1" xfId="1688" applyFont="1" applyBorder="1" applyAlignment="1">
      <alignment vertical="center"/>
    </xf>
    <xf numFmtId="0" fontId="2" fillId="0" borderId="0" xfId="0" applyFont="1">
      <alignment vertical="center"/>
    </xf>
    <xf numFmtId="0" fontId="73" fillId="0" borderId="0" xfId="0" applyFont="1">
      <alignment vertical="center"/>
    </xf>
    <xf numFmtId="0" fontId="78" fillId="0" borderId="0" xfId="0" applyFont="1">
      <alignment vertical="center"/>
    </xf>
    <xf numFmtId="0" fontId="86" fillId="0" borderId="1" xfId="2804" applyFont="1" applyBorder="1" applyAlignment="1">
      <alignment horizontal="center" vertical="center"/>
    </xf>
    <xf numFmtId="0" fontId="78" fillId="0" borderId="1" xfId="2817" applyFont="1" applyBorder="1" applyAlignment="1">
      <alignment horizontal="center" vertical="center"/>
    </xf>
    <xf numFmtId="195" fontId="78" fillId="0" borderId="1" xfId="2817" applyNumberFormat="1" applyFont="1" applyFill="1" applyBorder="1" applyAlignment="1">
      <alignment horizontal="center" vertical="center"/>
    </xf>
    <xf numFmtId="193" fontId="78" fillId="0" borderId="1" xfId="0" applyNumberFormat="1" applyFont="1" applyBorder="1" applyAlignment="1">
      <alignment horizontal="center" vertical="center"/>
    </xf>
    <xf numFmtId="0" fontId="78" fillId="0" borderId="1" xfId="2817" applyFont="1" applyBorder="1" applyAlignment="1">
      <alignment vertical="center"/>
    </xf>
    <xf numFmtId="195" fontId="78" fillId="0" borderId="1" xfId="2817" applyNumberFormat="1" applyFont="1" applyBorder="1" applyAlignment="1">
      <alignment horizontal="center" vertical="center"/>
    </xf>
    <xf numFmtId="0" fontId="78" fillId="0" borderId="1" xfId="2817" applyFont="1" applyBorder="1" applyAlignment="1">
      <alignment horizontal="left" vertical="center" wrapText="1"/>
    </xf>
    <xf numFmtId="195" fontId="78" fillId="0" borderId="1" xfId="2817" applyNumberFormat="1" applyFont="1" applyBorder="1" applyAlignment="1">
      <alignment horizontal="center" vertical="center" wrapText="1"/>
    </xf>
    <xf numFmtId="0" fontId="78" fillId="0" borderId="0" xfId="0" applyFont="1" applyBorder="1">
      <alignment vertical="center"/>
    </xf>
    <xf numFmtId="0" fontId="85" fillId="0" borderId="1" xfId="1502" applyFont="1" applyBorder="1">
      <alignment vertical="center"/>
    </xf>
    <xf numFmtId="0" fontId="88" fillId="0" borderId="0" xfId="1502" applyFont="1" applyBorder="1">
      <alignment vertical="center"/>
    </xf>
    <xf numFmtId="0" fontId="88" fillId="0" borderId="0" xfId="1502" applyFont="1" applyBorder="1" applyAlignment="1">
      <alignment vertical="center"/>
    </xf>
    <xf numFmtId="0" fontId="87" fillId="0" borderId="1" xfId="1502" applyFont="1" applyBorder="1" applyAlignment="1">
      <alignment horizontal="left" vertical="center"/>
    </xf>
    <xf numFmtId="0" fontId="88" fillId="0" borderId="1" xfId="1502" applyFont="1" applyBorder="1" applyAlignment="1">
      <alignment horizontal="left" vertical="center"/>
    </xf>
    <xf numFmtId="3" fontId="78" fillId="0" borderId="1" xfId="2833" applyNumberFormat="1" applyFont="1" applyFill="1" applyBorder="1" applyAlignment="1" applyProtection="1">
      <alignment vertical="center"/>
    </xf>
    <xf numFmtId="0" fontId="88" fillId="0" borderId="1" xfId="1502" applyFont="1" applyBorder="1" applyAlignment="1">
      <alignment horizontal="center" vertical="center"/>
    </xf>
    <xf numFmtId="0" fontId="87" fillId="0" borderId="1" xfId="1502" applyFont="1" applyBorder="1">
      <alignment vertical="center"/>
    </xf>
    <xf numFmtId="0" fontId="88" fillId="0" borderId="1" xfId="1502" applyFont="1" applyBorder="1">
      <alignment vertical="center"/>
    </xf>
    <xf numFmtId="193" fontId="94" fillId="0" borderId="1" xfId="0" applyNumberFormat="1" applyFont="1" applyBorder="1" applyAlignment="1">
      <alignment horizontal="center" vertical="center" wrapText="1"/>
    </xf>
    <xf numFmtId="0" fontId="95" fillId="0" borderId="1" xfId="1502" applyFont="1" applyBorder="1" applyAlignment="1">
      <alignment horizontal="center" vertical="center"/>
    </xf>
    <xf numFmtId="0" fontId="88" fillId="0" borderId="0" xfId="1502" applyFont="1" applyBorder="1" applyAlignment="1">
      <alignment horizontal="center" vertical="center"/>
    </xf>
    <xf numFmtId="0" fontId="95" fillId="0" borderId="0" xfId="1502" applyFont="1" applyBorder="1" applyAlignment="1">
      <alignment horizontal="right" vertical="center"/>
    </xf>
    <xf numFmtId="0" fontId="78" fillId="0" borderId="0" xfId="0" applyFont="1" applyAlignment="1">
      <alignment vertical="center" wrapText="1"/>
    </xf>
    <xf numFmtId="0" fontId="95" fillId="0" borderId="0" xfId="1502" applyFont="1" applyBorder="1" applyAlignment="1">
      <alignment vertical="center" wrapText="1"/>
    </xf>
    <xf numFmtId="0" fontId="93" fillId="0" borderId="1" xfId="1502" applyFont="1" applyBorder="1" applyAlignment="1">
      <alignment horizontal="left" vertical="center" wrapText="1"/>
    </xf>
    <xf numFmtId="0" fontId="95" fillId="0" borderId="1" xfId="1502" applyFont="1" applyBorder="1" applyAlignment="1">
      <alignment horizontal="left" vertical="center" wrapText="1"/>
    </xf>
    <xf numFmtId="0" fontId="93" fillId="0" borderId="1" xfId="1502" applyFont="1" applyBorder="1" applyAlignment="1">
      <alignment horizontal="center" vertical="center" wrapText="1"/>
    </xf>
    <xf numFmtId="0" fontId="93" fillId="0" borderId="1" xfId="1502" applyFont="1" applyBorder="1" applyAlignment="1">
      <alignment vertical="center" wrapText="1"/>
    </xf>
    <xf numFmtId="0" fontId="0" fillId="0" borderId="0" xfId="0" applyAlignment="1">
      <alignment vertical="center" wrapText="1"/>
    </xf>
    <xf numFmtId="0" fontId="88" fillId="0" borderId="0" xfId="1502" applyFont="1">
      <alignment vertical="center"/>
    </xf>
    <xf numFmtId="0" fontId="86" fillId="0" borderId="0" xfId="0" applyFont="1" applyAlignment="1">
      <alignment vertical="center"/>
    </xf>
    <xf numFmtId="0" fontId="85" fillId="0" borderId="0" xfId="1502" applyFont="1" applyAlignment="1">
      <alignment horizontal="right" vertical="center"/>
    </xf>
    <xf numFmtId="0" fontId="90" fillId="0" borderId="1" xfId="1502" applyFont="1" applyBorder="1" applyAlignment="1">
      <alignment horizontal="left" vertical="center" wrapText="1"/>
    </xf>
    <xf numFmtId="0" fontId="87" fillId="0" borderId="1" xfId="1502" applyFont="1" applyBorder="1" applyAlignment="1">
      <alignment horizontal="center" vertical="center" wrapText="1"/>
    </xf>
    <xf numFmtId="0" fontId="88" fillId="0" borderId="1" xfId="1502" applyFont="1" applyBorder="1" applyAlignment="1">
      <alignment vertical="center"/>
    </xf>
    <xf numFmtId="0" fontId="88" fillId="0" borderId="1" xfId="1502" applyFont="1" applyBorder="1" applyAlignment="1">
      <alignment horizontal="left" vertical="center" indent="2"/>
    </xf>
    <xf numFmtId="0" fontId="88" fillId="50" borderId="1" xfId="1502" applyFont="1" applyFill="1" applyBorder="1">
      <alignment vertical="center"/>
    </xf>
    <xf numFmtId="193" fontId="88" fillId="0" borderId="1" xfId="1502" applyNumberFormat="1" applyFont="1" applyBorder="1" applyAlignment="1">
      <alignment horizontal="center" vertical="center"/>
    </xf>
    <xf numFmtId="193" fontId="87" fillId="0" borderId="1" xfId="1502" applyNumberFormat="1" applyFont="1" applyBorder="1" applyAlignment="1">
      <alignment horizontal="center" vertical="center"/>
    </xf>
    <xf numFmtId="0" fontId="86" fillId="0" borderId="1" xfId="0" applyFont="1" applyBorder="1" applyAlignment="1">
      <alignment horizontal="center" vertical="center"/>
    </xf>
    <xf numFmtId="49" fontId="98" fillId="0" borderId="1" xfId="2851" applyNumberFormat="1" applyFont="1" applyBorder="1" applyAlignment="1">
      <alignment vertical="center"/>
    </xf>
    <xf numFmtId="49" fontId="98" fillId="0" borderId="1" xfId="2851" applyNumberFormat="1" applyFont="1" applyBorder="1" applyAlignment="1">
      <alignment horizontal="left" vertical="center"/>
    </xf>
    <xf numFmtId="0" fontId="2" fillId="0" borderId="0" xfId="1523" applyAlignment="1">
      <alignment vertical="center"/>
    </xf>
    <xf numFmtId="0" fontId="2" fillId="0" borderId="0" xfId="1523" applyFill="1" applyAlignment="1">
      <alignment vertical="center"/>
    </xf>
    <xf numFmtId="0" fontId="78" fillId="0" borderId="0" xfId="1523" applyFont="1" applyAlignment="1">
      <alignment vertical="center"/>
    </xf>
    <xf numFmtId="0" fontId="78" fillId="0" borderId="0" xfId="1523" applyFont="1" applyFill="1" applyAlignment="1">
      <alignment vertical="center"/>
    </xf>
    <xf numFmtId="0" fontId="78" fillId="0" borderId="0" xfId="1523" applyNumberFormat="1" applyFont="1" applyFill="1" applyBorder="1" applyAlignment="1" applyProtection="1">
      <alignment vertical="center"/>
    </xf>
    <xf numFmtId="0" fontId="103" fillId="0" borderId="0" xfId="2835" applyFont="1" applyAlignment="1">
      <alignment vertical="center"/>
    </xf>
    <xf numFmtId="0" fontId="78" fillId="0" borderId="0" xfId="2835" applyFont="1" applyAlignment="1">
      <alignment vertical="center"/>
    </xf>
    <xf numFmtId="191" fontId="78" fillId="0" borderId="0" xfId="2835" applyNumberFormat="1" applyFont="1" applyAlignment="1">
      <alignment horizontal="right" vertical="center"/>
    </xf>
    <xf numFmtId="0" fontId="88" fillId="0" borderId="1" xfId="1523" applyNumberFormat="1" applyFont="1" applyFill="1" applyBorder="1" applyAlignment="1" applyProtection="1">
      <alignment horizontal="center" vertical="center" wrapText="1"/>
    </xf>
    <xf numFmtId="191" fontId="86" fillId="0" borderId="1" xfId="2835" applyNumberFormat="1" applyFont="1" applyBorder="1" applyAlignment="1">
      <alignment horizontal="center" vertical="center" wrapText="1"/>
    </xf>
    <xf numFmtId="0" fontId="87" fillId="0" borderId="1" xfId="1523" applyNumberFormat="1" applyFont="1" applyFill="1" applyBorder="1" applyAlignment="1" applyProtection="1">
      <alignment horizontal="left" vertical="center" wrapText="1"/>
    </xf>
    <xf numFmtId="192" fontId="87" fillId="0" borderId="1" xfId="1523" applyNumberFormat="1" applyFont="1" applyFill="1" applyBorder="1" applyAlignment="1" applyProtection="1">
      <alignment vertical="center" wrapText="1"/>
    </xf>
    <xf numFmtId="185" fontId="86" fillId="0" borderId="1" xfId="1213" applyNumberFormat="1" applyFont="1" applyFill="1" applyBorder="1" applyAlignment="1" applyProtection="1">
      <alignment vertical="center" wrapText="1"/>
    </xf>
    <xf numFmtId="49" fontId="98" fillId="0" borderId="1" xfId="2839" applyNumberFormat="1" applyFont="1" applyBorder="1" applyAlignment="1">
      <alignment vertical="center"/>
    </xf>
    <xf numFmtId="49" fontId="98" fillId="50" borderId="1" xfId="2839" applyNumberFormat="1" applyFont="1" applyFill="1" applyBorder="1" applyAlignment="1">
      <alignment vertical="center"/>
    </xf>
    <xf numFmtId="0" fontId="78" fillId="0" borderId="1" xfId="1523" applyFont="1" applyFill="1" applyBorder="1" applyAlignment="1">
      <alignment vertical="center"/>
    </xf>
    <xf numFmtId="193" fontId="78" fillId="0" borderId="1" xfId="1523" applyNumberFormat="1" applyFont="1" applyBorder="1" applyAlignment="1">
      <alignment horizontal="center" vertical="center"/>
    </xf>
    <xf numFmtId="0" fontId="78" fillId="0" borderId="1" xfId="1523" applyFont="1" applyBorder="1" applyAlignment="1">
      <alignment vertical="center"/>
    </xf>
    <xf numFmtId="0" fontId="88" fillId="0" borderId="1" xfId="1523" applyNumberFormat="1" applyFont="1" applyFill="1" applyBorder="1" applyAlignment="1" applyProtection="1">
      <alignment horizontal="left" vertical="center" wrapText="1"/>
    </xf>
    <xf numFmtId="0" fontId="88" fillId="50" borderId="1" xfId="1523" applyNumberFormat="1" applyFont="1" applyFill="1" applyBorder="1" applyAlignment="1" applyProtection="1">
      <alignment horizontal="left" vertical="center" wrapText="1"/>
    </xf>
    <xf numFmtId="49" fontId="98" fillId="0" borderId="1" xfId="2844" applyNumberFormat="1" applyFont="1" applyBorder="1" applyAlignment="1">
      <alignment vertical="center"/>
    </xf>
    <xf numFmtId="192" fontId="87" fillId="0" borderId="1" xfId="1523" applyNumberFormat="1" applyFont="1" applyFill="1" applyBorder="1" applyAlignment="1" applyProtection="1">
      <alignment horizontal="center" vertical="center" wrapText="1"/>
    </xf>
    <xf numFmtId="185" fontId="86" fillId="0" borderId="1" xfId="1213" applyNumberFormat="1" applyFont="1" applyFill="1" applyBorder="1" applyAlignment="1" applyProtection="1">
      <alignment horizontal="center" vertical="center" wrapText="1"/>
    </xf>
    <xf numFmtId="0" fontId="78" fillId="0" borderId="1" xfId="1523" applyFont="1" applyFill="1" applyBorder="1" applyAlignment="1">
      <alignment horizontal="center" vertical="center"/>
    </xf>
    <xf numFmtId="0" fontId="78" fillId="0" borderId="1" xfId="1523" applyFont="1" applyBorder="1" applyAlignment="1">
      <alignment horizontal="center" vertical="center"/>
    </xf>
    <xf numFmtId="0" fontId="78" fillId="0" borderId="0" xfId="1523" applyFont="1" applyAlignment="1"/>
    <xf numFmtId="0" fontId="78" fillId="0" borderId="0" xfId="1523" applyFont="1" applyFill="1" applyAlignment="1"/>
    <xf numFmtId="0" fontId="78" fillId="0" borderId="0" xfId="1523" applyNumberFormat="1" applyFont="1" applyFill="1" applyBorder="1" applyAlignment="1" applyProtection="1"/>
    <xf numFmtId="0" fontId="103" fillId="0" borderId="0" xfId="2835" applyFont="1">
      <alignment vertical="center"/>
    </xf>
    <xf numFmtId="0" fontId="78" fillId="0" borderId="0" xfId="2835" applyFont="1">
      <alignment vertical="center"/>
    </xf>
    <xf numFmtId="49" fontId="98" fillId="0" borderId="1" xfId="2845" applyNumberFormat="1" applyFont="1" applyBorder="1" applyAlignment="1">
      <alignment vertical="center"/>
    </xf>
    <xf numFmtId="49" fontId="98" fillId="0" borderId="1" xfId="2846" applyNumberFormat="1" applyFont="1" applyBorder="1" applyAlignment="1">
      <alignment vertical="center"/>
    </xf>
    <xf numFmtId="49" fontId="98" fillId="0" borderId="1" xfId="2849" applyNumberFormat="1" applyFont="1" applyBorder="1" applyAlignment="1">
      <alignment vertical="center"/>
    </xf>
    <xf numFmtId="49" fontId="98" fillId="0" borderId="1" xfId="2847" applyNumberFormat="1" applyFont="1" applyBorder="1" applyAlignment="1">
      <alignment vertical="center"/>
    </xf>
    <xf numFmtId="49" fontId="98" fillId="0" borderId="1" xfId="2843" applyNumberFormat="1" applyFont="1" applyBorder="1" applyAlignment="1">
      <alignment vertical="center"/>
    </xf>
    <xf numFmtId="49" fontId="98" fillId="0" borderId="1" xfId="2850" applyNumberFormat="1" applyFont="1" applyBorder="1" applyAlignment="1">
      <alignment vertical="center"/>
    </xf>
    <xf numFmtId="49" fontId="98" fillId="0" borderId="1" xfId="2841" applyNumberFormat="1" applyFont="1" applyBorder="1" applyAlignment="1">
      <alignment vertical="center"/>
    </xf>
    <xf numFmtId="49" fontId="98" fillId="0" borderId="1" xfId="2842" applyNumberFormat="1" applyFont="1" applyBorder="1" applyAlignment="1">
      <alignment vertical="center"/>
    </xf>
    <xf numFmtId="0" fontId="79" fillId="0" borderId="0" xfId="2393" applyFont="1" applyFill="1" applyAlignment="1">
      <alignment horizontal="center" vertical="center"/>
    </xf>
    <xf numFmtId="0" fontId="89" fillId="0" borderId="0" xfId="1530" applyFont="1" applyAlignment="1">
      <alignment horizontal="center" vertical="center"/>
    </xf>
    <xf numFmtId="0" fontId="89" fillId="0" borderId="0" xfId="1526" applyFont="1" applyFill="1" applyAlignment="1">
      <alignment horizontal="center" vertical="center"/>
    </xf>
    <xf numFmtId="0" fontId="74" fillId="0" borderId="0" xfId="2852" applyFont="1" applyAlignment="1">
      <alignment horizontal="center" vertical="center"/>
    </xf>
    <xf numFmtId="0" fontId="73" fillId="0" borderId="20" xfId="0" applyFont="1" applyBorder="1" applyAlignment="1">
      <alignment horizontal="left" vertical="center" wrapText="1"/>
    </xf>
    <xf numFmtId="0" fontId="72" fillId="0" borderId="0" xfId="2852" applyFont="1" applyAlignment="1">
      <alignment horizontal="center" vertical="center"/>
    </xf>
    <xf numFmtId="0" fontId="78" fillId="0" borderId="20" xfId="1688" applyFont="1" applyBorder="1" applyAlignment="1">
      <alignment vertical="center" wrapText="1"/>
    </xf>
    <xf numFmtId="0" fontId="101" fillId="0" borderId="0" xfId="0" applyFont="1" applyBorder="1" applyAlignment="1">
      <alignment horizontal="center" vertical="center"/>
    </xf>
    <xf numFmtId="0" fontId="78" fillId="0" borderId="0" xfId="0" applyFont="1" applyBorder="1" applyAlignment="1">
      <alignment horizontal="right" vertical="center"/>
    </xf>
    <xf numFmtId="0" fontId="102" fillId="0" borderId="0" xfId="0" applyFont="1" applyBorder="1" applyAlignment="1">
      <alignment horizontal="left" vertical="center" wrapText="1"/>
    </xf>
    <xf numFmtId="0" fontId="102" fillId="50" borderId="0" xfId="0" applyFont="1" applyFill="1" applyBorder="1" applyAlignment="1">
      <alignment horizontal="left" vertical="center" wrapText="1"/>
    </xf>
    <xf numFmtId="0" fontId="89" fillId="0" borderId="0" xfId="1502" applyFont="1" applyAlignment="1">
      <alignment horizontal="center" vertical="center"/>
    </xf>
    <xf numFmtId="0" fontId="89" fillId="0" borderId="0" xfId="1523" applyNumberFormat="1" applyFont="1" applyFill="1" applyBorder="1" applyAlignment="1" applyProtection="1">
      <alignment horizontal="center" vertical="center"/>
    </xf>
  </cellXfs>
  <cellStyles count="4992">
    <cellStyle name="?鹎%U龡&amp;H齲_x0001_C铣_x0014__x0007__x0001__x0001_" xfId="28" xr:uid="{00000000-0005-0000-0000-000000000000}"/>
    <cellStyle name="?鹎%U龡&amp;H齲_x0001_C铣_x0014__x0007__x0001__x0001_ 2" xfId="3" xr:uid="{00000000-0005-0000-0000-000001000000}"/>
    <cellStyle name="?鹎%U龡&amp;H齲_x0001_C铣_x0014__x0007__x0001__x0001_ 2 2" xfId="16" xr:uid="{00000000-0005-0000-0000-000002000000}"/>
    <cellStyle name="?鹎%U龡&amp;H齲_x0001_C铣_x0014__x0007__x0001__x0001_ 2 2 10" xfId="33" xr:uid="{00000000-0005-0000-0000-000003000000}"/>
    <cellStyle name="?鹎%U龡&amp;H齲_x0001_C铣_x0014__x0007__x0001__x0001_ 2 2 10 2" xfId="2856" xr:uid="{00000000-0005-0000-0000-000004000000}"/>
    <cellStyle name="?鹎%U龡&amp;H齲_x0001_C铣_x0014__x0007__x0001__x0001_ 2 2 11" xfId="44" xr:uid="{00000000-0005-0000-0000-000005000000}"/>
    <cellStyle name="?鹎%U龡&amp;H齲_x0001_C铣_x0014__x0007__x0001__x0001_ 2 2 11 2" xfId="2857" xr:uid="{00000000-0005-0000-0000-000006000000}"/>
    <cellStyle name="?鹎%U龡&amp;H齲_x0001_C铣_x0014__x0007__x0001__x0001_ 2 2 12" xfId="2855" xr:uid="{00000000-0005-0000-0000-000007000000}"/>
    <cellStyle name="?鹎%U龡&amp;H齲_x0001_C铣_x0014__x0007__x0001__x0001_ 2 2 2" xfId="51" xr:uid="{00000000-0005-0000-0000-000008000000}"/>
    <cellStyle name="?鹎%U龡&amp;H齲_x0001_C铣_x0014__x0007__x0001__x0001_ 2 2 2 10" xfId="2858" xr:uid="{00000000-0005-0000-0000-000009000000}"/>
    <cellStyle name="?鹎%U龡&amp;H齲_x0001_C铣_x0014__x0007__x0001__x0001_ 2 2 2 2" xfId="54" xr:uid="{00000000-0005-0000-0000-00000A000000}"/>
    <cellStyle name="?鹎%U龡&amp;H齲_x0001_C铣_x0014__x0007__x0001__x0001_ 2 2 2 2 2" xfId="56" xr:uid="{00000000-0005-0000-0000-00000B000000}"/>
    <cellStyle name="?鹎%U龡&amp;H齲_x0001_C铣_x0014__x0007__x0001__x0001_ 2 2 2 2 2 2" xfId="60" xr:uid="{00000000-0005-0000-0000-00000C000000}"/>
    <cellStyle name="?鹎%U龡&amp;H齲_x0001_C铣_x0014__x0007__x0001__x0001_ 2 2 2 2 2 2 2" xfId="2861" xr:uid="{00000000-0005-0000-0000-00000D000000}"/>
    <cellStyle name="?鹎%U龡&amp;H齲_x0001_C铣_x0014__x0007__x0001__x0001_ 2 2 2 2 2 3" xfId="67" xr:uid="{00000000-0005-0000-0000-00000E000000}"/>
    <cellStyle name="?鹎%U龡&amp;H齲_x0001_C铣_x0014__x0007__x0001__x0001_ 2 2 2 2 2 3 2" xfId="2862" xr:uid="{00000000-0005-0000-0000-00000F000000}"/>
    <cellStyle name="?鹎%U龡&amp;H齲_x0001_C铣_x0014__x0007__x0001__x0001_ 2 2 2 2 2 4" xfId="72" xr:uid="{00000000-0005-0000-0000-000010000000}"/>
    <cellStyle name="?鹎%U龡&amp;H齲_x0001_C铣_x0014__x0007__x0001__x0001_ 2 2 2 2 2 4 2" xfId="2863" xr:uid="{00000000-0005-0000-0000-000011000000}"/>
    <cellStyle name="?鹎%U龡&amp;H齲_x0001_C铣_x0014__x0007__x0001__x0001_ 2 2 2 2 2 5" xfId="2860" xr:uid="{00000000-0005-0000-0000-000012000000}"/>
    <cellStyle name="?鹎%U龡&amp;H齲_x0001_C铣_x0014__x0007__x0001__x0001_ 2 2 2 2 2_2015财政决算公开" xfId="2864" xr:uid="{00000000-0005-0000-0000-000013000000}"/>
    <cellStyle name="?鹎%U龡&amp;H齲_x0001_C铣_x0014__x0007__x0001__x0001_ 2 2 2 2 3" xfId="75" xr:uid="{00000000-0005-0000-0000-000014000000}"/>
    <cellStyle name="?鹎%U龡&amp;H齲_x0001_C铣_x0014__x0007__x0001__x0001_ 2 2 2 2 3 2" xfId="82" xr:uid="{00000000-0005-0000-0000-000015000000}"/>
    <cellStyle name="?鹎%U龡&amp;H齲_x0001_C铣_x0014__x0007__x0001__x0001_ 2 2 2 2 3 2 2" xfId="2866" xr:uid="{00000000-0005-0000-0000-000016000000}"/>
    <cellStyle name="?鹎%U龡&amp;H齲_x0001_C铣_x0014__x0007__x0001__x0001_ 2 2 2 2 3 3" xfId="89" xr:uid="{00000000-0005-0000-0000-000017000000}"/>
    <cellStyle name="?鹎%U龡&amp;H齲_x0001_C铣_x0014__x0007__x0001__x0001_ 2 2 2 2 3 3 2" xfId="2867" xr:uid="{00000000-0005-0000-0000-000018000000}"/>
    <cellStyle name="?鹎%U龡&amp;H齲_x0001_C铣_x0014__x0007__x0001__x0001_ 2 2 2 2 3 4" xfId="2865" xr:uid="{00000000-0005-0000-0000-000019000000}"/>
    <cellStyle name="?鹎%U龡&amp;H齲_x0001_C铣_x0014__x0007__x0001__x0001_ 2 2 2 2 3_2015财政决算公开" xfId="2868" xr:uid="{00000000-0005-0000-0000-00001A000000}"/>
    <cellStyle name="?鹎%U龡&amp;H齲_x0001_C铣_x0014__x0007__x0001__x0001_ 2 2 2 2 4" xfId="11" xr:uid="{00000000-0005-0000-0000-00001B000000}"/>
    <cellStyle name="?鹎%U龡&amp;H齲_x0001_C铣_x0014__x0007__x0001__x0001_ 2 2 2 2 4 2" xfId="48" xr:uid="{00000000-0005-0000-0000-00001C000000}"/>
    <cellStyle name="?鹎%U龡&amp;H齲_x0001_C铣_x0014__x0007__x0001__x0001_ 2 2 2 2 4 2 2" xfId="2870" xr:uid="{00000000-0005-0000-0000-00001D000000}"/>
    <cellStyle name="?鹎%U龡&amp;H齲_x0001_C铣_x0014__x0007__x0001__x0001_ 2 2 2 2 4 3" xfId="94" xr:uid="{00000000-0005-0000-0000-00001E000000}"/>
    <cellStyle name="?鹎%U龡&amp;H齲_x0001_C铣_x0014__x0007__x0001__x0001_ 2 2 2 2 4 3 2" xfId="2871" xr:uid="{00000000-0005-0000-0000-00001F000000}"/>
    <cellStyle name="?鹎%U龡&amp;H齲_x0001_C铣_x0014__x0007__x0001__x0001_ 2 2 2 2 4 4" xfId="98" xr:uid="{00000000-0005-0000-0000-000020000000}"/>
    <cellStyle name="?鹎%U龡&amp;H齲_x0001_C铣_x0014__x0007__x0001__x0001_ 2 2 2 2 4 4 2" xfId="2872" xr:uid="{00000000-0005-0000-0000-000021000000}"/>
    <cellStyle name="?鹎%U龡&amp;H齲_x0001_C铣_x0014__x0007__x0001__x0001_ 2 2 2 2 4 5" xfId="2869" xr:uid="{00000000-0005-0000-0000-000022000000}"/>
    <cellStyle name="?鹎%U龡&amp;H齲_x0001_C铣_x0014__x0007__x0001__x0001_ 2 2 2 2 4_2015财政决算公开" xfId="2873" xr:uid="{00000000-0005-0000-0000-000023000000}"/>
    <cellStyle name="?鹎%U龡&amp;H齲_x0001_C铣_x0014__x0007__x0001__x0001_ 2 2 2 2 5" xfId="103" xr:uid="{00000000-0005-0000-0000-000024000000}"/>
    <cellStyle name="?鹎%U龡&amp;H齲_x0001_C铣_x0014__x0007__x0001__x0001_ 2 2 2 2 5 2" xfId="2874" xr:uid="{00000000-0005-0000-0000-000025000000}"/>
    <cellStyle name="?鹎%U龡&amp;H齲_x0001_C铣_x0014__x0007__x0001__x0001_ 2 2 2 2 6" xfId="27" xr:uid="{00000000-0005-0000-0000-000026000000}"/>
    <cellStyle name="?鹎%U龡&amp;H齲_x0001_C铣_x0014__x0007__x0001__x0001_ 2 2 2 2 6 2" xfId="2875" xr:uid="{00000000-0005-0000-0000-000027000000}"/>
    <cellStyle name="?鹎%U龡&amp;H齲_x0001_C铣_x0014__x0007__x0001__x0001_ 2 2 2 2 7" xfId="105" xr:uid="{00000000-0005-0000-0000-000028000000}"/>
    <cellStyle name="?鹎%U龡&amp;H齲_x0001_C铣_x0014__x0007__x0001__x0001_ 2 2 2 2 7 2" xfId="2876" xr:uid="{00000000-0005-0000-0000-000029000000}"/>
    <cellStyle name="?鹎%U龡&amp;H齲_x0001_C铣_x0014__x0007__x0001__x0001_ 2 2 2 2 8" xfId="2859" xr:uid="{00000000-0005-0000-0000-00002A000000}"/>
    <cellStyle name="?鹎%U龡&amp;H齲_x0001_C铣_x0014__x0007__x0001__x0001_ 2 2 2 2_2015财政决算公开" xfId="2877" xr:uid="{00000000-0005-0000-0000-00002B000000}"/>
    <cellStyle name="?鹎%U龡&amp;H齲_x0001_C铣_x0014__x0007__x0001__x0001_ 2 2 2 3" xfId="106" xr:uid="{00000000-0005-0000-0000-00002C000000}"/>
    <cellStyle name="?鹎%U龡&amp;H齲_x0001_C铣_x0014__x0007__x0001__x0001_ 2 2 2 3 2" xfId="108" xr:uid="{00000000-0005-0000-0000-00002D000000}"/>
    <cellStyle name="?鹎%U龡&amp;H齲_x0001_C铣_x0014__x0007__x0001__x0001_ 2 2 2 3 2 2" xfId="2879" xr:uid="{00000000-0005-0000-0000-00002E000000}"/>
    <cellStyle name="?鹎%U龡&amp;H齲_x0001_C铣_x0014__x0007__x0001__x0001_ 2 2 2 3 3" xfId="111" xr:uid="{00000000-0005-0000-0000-00002F000000}"/>
    <cellStyle name="?鹎%U龡&amp;H齲_x0001_C铣_x0014__x0007__x0001__x0001_ 2 2 2 3 3 2" xfId="2880" xr:uid="{00000000-0005-0000-0000-000030000000}"/>
    <cellStyle name="?鹎%U龡&amp;H齲_x0001_C铣_x0014__x0007__x0001__x0001_ 2 2 2 3 4" xfId="113" xr:uid="{00000000-0005-0000-0000-000031000000}"/>
    <cellStyle name="?鹎%U龡&amp;H齲_x0001_C铣_x0014__x0007__x0001__x0001_ 2 2 2 3 4 2" xfId="2881" xr:uid="{00000000-0005-0000-0000-000032000000}"/>
    <cellStyle name="?鹎%U龡&amp;H齲_x0001_C铣_x0014__x0007__x0001__x0001_ 2 2 2 3 5" xfId="2878" xr:uid="{00000000-0005-0000-0000-000033000000}"/>
    <cellStyle name="?鹎%U龡&amp;H齲_x0001_C铣_x0014__x0007__x0001__x0001_ 2 2 2 3_2015财政决算公开" xfId="2882" xr:uid="{00000000-0005-0000-0000-000034000000}"/>
    <cellStyle name="?鹎%U龡&amp;H齲_x0001_C铣_x0014__x0007__x0001__x0001_ 2 2 2 4" xfId="114" xr:uid="{00000000-0005-0000-0000-000035000000}"/>
    <cellStyle name="?鹎%U龡&amp;H齲_x0001_C铣_x0014__x0007__x0001__x0001_ 2 2 2 4 2" xfId="19" xr:uid="{00000000-0005-0000-0000-000036000000}"/>
    <cellStyle name="?鹎%U龡&amp;H齲_x0001_C铣_x0014__x0007__x0001__x0001_ 2 2 2 4 2 2" xfId="2884" xr:uid="{00000000-0005-0000-0000-000037000000}"/>
    <cellStyle name="?鹎%U龡&amp;H齲_x0001_C铣_x0014__x0007__x0001__x0001_ 2 2 2 4 3" xfId="119" xr:uid="{00000000-0005-0000-0000-000038000000}"/>
    <cellStyle name="?鹎%U龡&amp;H齲_x0001_C铣_x0014__x0007__x0001__x0001_ 2 2 2 4 3 2" xfId="2885" xr:uid="{00000000-0005-0000-0000-000039000000}"/>
    <cellStyle name="?鹎%U龡&amp;H齲_x0001_C铣_x0014__x0007__x0001__x0001_ 2 2 2 4 4" xfId="120" xr:uid="{00000000-0005-0000-0000-00003A000000}"/>
    <cellStyle name="?鹎%U龡&amp;H齲_x0001_C铣_x0014__x0007__x0001__x0001_ 2 2 2 4 4 2" xfId="2886" xr:uid="{00000000-0005-0000-0000-00003B000000}"/>
    <cellStyle name="?鹎%U龡&amp;H齲_x0001_C铣_x0014__x0007__x0001__x0001_ 2 2 2 4 5" xfId="2883" xr:uid="{00000000-0005-0000-0000-00003C000000}"/>
    <cellStyle name="?鹎%U龡&amp;H齲_x0001_C铣_x0014__x0007__x0001__x0001_ 2 2 2 4_2015财政决算公开" xfId="2887" xr:uid="{00000000-0005-0000-0000-00003D000000}"/>
    <cellStyle name="?鹎%U龡&amp;H齲_x0001_C铣_x0014__x0007__x0001__x0001_ 2 2 2 5" xfId="121" xr:uid="{00000000-0005-0000-0000-00003E000000}"/>
    <cellStyle name="?鹎%U龡&amp;H齲_x0001_C铣_x0014__x0007__x0001__x0001_ 2 2 2 5 2" xfId="62" xr:uid="{00000000-0005-0000-0000-00003F000000}"/>
    <cellStyle name="?鹎%U龡&amp;H齲_x0001_C铣_x0014__x0007__x0001__x0001_ 2 2 2 5 2 2" xfId="2889" xr:uid="{00000000-0005-0000-0000-000040000000}"/>
    <cellStyle name="?鹎%U龡&amp;H齲_x0001_C铣_x0014__x0007__x0001__x0001_ 2 2 2 5 3" xfId="68" xr:uid="{00000000-0005-0000-0000-000041000000}"/>
    <cellStyle name="?鹎%U龡&amp;H齲_x0001_C铣_x0014__x0007__x0001__x0001_ 2 2 2 5 3 2" xfId="2890" xr:uid="{00000000-0005-0000-0000-000042000000}"/>
    <cellStyle name="?鹎%U龡&amp;H齲_x0001_C铣_x0014__x0007__x0001__x0001_ 2 2 2 5 4" xfId="2888" xr:uid="{00000000-0005-0000-0000-000043000000}"/>
    <cellStyle name="?鹎%U龡&amp;H齲_x0001_C铣_x0014__x0007__x0001__x0001_ 2 2 2 5_2015财政决算公开" xfId="2891" xr:uid="{00000000-0005-0000-0000-000044000000}"/>
    <cellStyle name="?鹎%U龡&amp;H齲_x0001_C铣_x0014__x0007__x0001__x0001_ 2 2 2 6" xfId="124" xr:uid="{00000000-0005-0000-0000-000045000000}"/>
    <cellStyle name="?鹎%U龡&amp;H齲_x0001_C铣_x0014__x0007__x0001__x0001_ 2 2 2 6 2" xfId="84" xr:uid="{00000000-0005-0000-0000-000046000000}"/>
    <cellStyle name="?鹎%U龡&amp;H齲_x0001_C铣_x0014__x0007__x0001__x0001_ 2 2 2 6 2 2" xfId="2893" xr:uid="{00000000-0005-0000-0000-000047000000}"/>
    <cellStyle name="?鹎%U龡&amp;H齲_x0001_C铣_x0014__x0007__x0001__x0001_ 2 2 2 6 3" xfId="126" xr:uid="{00000000-0005-0000-0000-000048000000}"/>
    <cellStyle name="?鹎%U龡&amp;H齲_x0001_C铣_x0014__x0007__x0001__x0001_ 2 2 2 6 3 2" xfId="2894" xr:uid="{00000000-0005-0000-0000-000049000000}"/>
    <cellStyle name="?鹎%U龡&amp;H齲_x0001_C铣_x0014__x0007__x0001__x0001_ 2 2 2 6 4" xfId="52" xr:uid="{00000000-0005-0000-0000-00004A000000}"/>
    <cellStyle name="?鹎%U龡&amp;H齲_x0001_C铣_x0014__x0007__x0001__x0001_ 2 2 2 6 4 2" xfId="2895" xr:uid="{00000000-0005-0000-0000-00004B000000}"/>
    <cellStyle name="?鹎%U龡&amp;H齲_x0001_C铣_x0014__x0007__x0001__x0001_ 2 2 2 6 5" xfId="2892" xr:uid="{00000000-0005-0000-0000-00004C000000}"/>
    <cellStyle name="?鹎%U龡&amp;H齲_x0001_C铣_x0014__x0007__x0001__x0001_ 2 2 2 6_2015财政决算公开" xfId="2896" xr:uid="{00000000-0005-0000-0000-00004D000000}"/>
    <cellStyle name="?鹎%U龡&amp;H齲_x0001_C铣_x0014__x0007__x0001__x0001_ 2 2 2 7" xfId="30" xr:uid="{00000000-0005-0000-0000-00004E000000}"/>
    <cellStyle name="?鹎%U龡&amp;H齲_x0001_C铣_x0014__x0007__x0001__x0001_ 2 2 2 7 2" xfId="2897" xr:uid="{00000000-0005-0000-0000-00004F000000}"/>
    <cellStyle name="?鹎%U龡&amp;H齲_x0001_C铣_x0014__x0007__x0001__x0001_ 2 2 2 8" xfId="38" xr:uid="{00000000-0005-0000-0000-000050000000}"/>
    <cellStyle name="?鹎%U龡&amp;H齲_x0001_C铣_x0014__x0007__x0001__x0001_ 2 2 2 8 2" xfId="2898" xr:uid="{00000000-0005-0000-0000-000051000000}"/>
    <cellStyle name="?鹎%U龡&amp;H齲_x0001_C铣_x0014__x0007__x0001__x0001_ 2 2 2 9" xfId="129" xr:uid="{00000000-0005-0000-0000-000052000000}"/>
    <cellStyle name="?鹎%U龡&amp;H齲_x0001_C铣_x0014__x0007__x0001__x0001_ 2 2 2 9 2" xfId="2899" xr:uid="{00000000-0005-0000-0000-000053000000}"/>
    <cellStyle name="?鹎%U龡&amp;H齲_x0001_C铣_x0014__x0007__x0001__x0001_ 2 2 2_2015财政决算公开" xfId="2900" xr:uid="{00000000-0005-0000-0000-000054000000}"/>
    <cellStyle name="?鹎%U龡&amp;H齲_x0001_C铣_x0014__x0007__x0001__x0001_ 2 2 3" xfId="92" xr:uid="{00000000-0005-0000-0000-000055000000}"/>
    <cellStyle name="?鹎%U龡&amp;H齲_x0001_C铣_x0014__x0007__x0001__x0001_ 2 2 3 2" xfId="132" xr:uid="{00000000-0005-0000-0000-000056000000}"/>
    <cellStyle name="?鹎%U龡&amp;H齲_x0001_C铣_x0014__x0007__x0001__x0001_ 2 2 3 2 2" xfId="133" xr:uid="{00000000-0005-0000-0000-000057000000}"/>
    <cellStyle name="?鹎%U龡&amp;H齲_x0001_C铣_x0014__x0007__x0001__x0001_ 2 2 3 2 2 2" xfId="2903" xr:uid="{00000000-0005-0000-0000-000058000000}"/>
    <cellStyle name="?鹎%U龡&amp;H齲_x0001_C铣_x0014__x0007__x0001__x0001_ 2 2 3 2 3" xfId="18" xr:uid="{00000000-0005-0000-0000-000059000000}"/>
    <cellStyle name="?鹎%U龡&amp;H齲_x0001_C铣_x0014__x0007__x0001__x0001_ 2 2 3 2 3 2" xfId="2904" xr:uid="{00000000-0005-0000-0000-00005A000000}"/>
    <cellStyle name="?鹎%U龡&amp;H齲_x0001_C铣_x0014__x0007__x0001__x0001_ 2 2 3 2 4" xfId="118" xr:uid="{00000000-0005-0000-0000-00005B000000}"/>
    <cellStyle name="?鹎%U龡&amp;H齲_x0001_C铣_x0014__x0007__x0001__x0001_ 2 2 3 2 4 2" xfId="2905" xr:uid="{00000000-0005-0000-0000-00005C000000}"/>
    <cellStyle name="?鹎%U龡&amp;H齲_x0001_C铣_x0014__x0007__x0001__x0001_ 2 2 3 2 5" xfId="2902" xr:uid="{00000000-0005-0000-0000-00005D000000}"/>
    <cellStyle name="?鹎%U龡&amp;H齲_x0001_C铣_x0014__x0007__x0001__x0001_ 2 2 3 2_2015财政决算公开" xfId="2906" xr:uid="{00000000-0005-0000-0000-00005E000000}"/>
    <cellStyle name="?鹎%U龡&amp;H齲_x0001_C铣_x0014__x0007__x0001__x0001_ 2 2 3 3" xfId="55" xr:uid="{00000000-0005-0000-0000-00005F000000}"/>
    <cellStyle name="?鹎%U龡&amp;H齲_x0001_C铣_x0014__x0007__x0001__x0001_ 2 2 3 3 2" xfId="57" xr:uid="{00000000-0005-0000-0000-000060000000}"/>
    <cellStyle name="?鹎%U龡&amp;H齲_x0001_C铣_x0014__x0007__x0001__x0001_ 2 2 3 3 2 2" xfId="2908" xr:uid="{00000000-0005-0000-0000-000061000000}"/>
    <cellStyle name="?鹎%U龡&amp;H齲_x0001_C铣_x0014__x0007__x0001__x0001_ 2 2 3 3 3" xfId="61" xr:uid="{00000000-0005-0000-0000-000062000000}"/>
    <cellStyle name="?鹎%U龡&amp;H齲_x0001_C铣_x0014__x0007__x0001__x0001_ 2 2 3 3 3 2" xfId="2909" xr:uid="{00000000-0005-0000-0000-000063000000}"/>
    <cellStyle name="?鹎%U龡&amp;H齲_x0001_C铣_x0014__x0007__x0001__x0001_ 2 2 3 3 4" xfId="2907" xr:uid="{00000000-0005-0000-0000-000064000000}"/>
    <cellStyle name="?鹎%U龡&amp;H齲_x0001_C铣_x0014__x0007__x0001__x0001_ 2 2 3 3_2015财政决算公开" xfId="2910" xr:uid="{00000000-0005-0000-0000-000065000000}"/>
    <cellStyle name="?鹎%U龡&amp;H齲_x0001_C铣_x0014__x0007__x0001__x0001_ 2 2 3 4" xfId="74" xr:uid="{00000000-0005-0000-0000-000066000000}"/>
    <cellStyle name="?鹎%U龡&amp;H齲_x0001_C铣_x0014__x0007__x0001__x0001_ 2 2 3 4 2" xfId="78" xr:uid="{00000000-0005-0000-0000-000067000000}"/>
    <cellStyle name="?鹎%U龡&amp;H齲_x0001_C铣_x0014__x0007__x0001__x0001_ 2 2 3 4 2 2" xfId="2912" xr:uid="{00000000-0005-0000-0000-000068000000}"/>
    <cellStyle name="?鹎%U龡&amp;H齲_x0001_C铣_x0014__x0007__x0001__x0001_ 2 2 3 4 3" xfId="83" xr:uid="{00000000-0005-0000-0000-000069000000}"/>
    <cellStyle name="?鹎%U龡&amp;H齲_x0001_C铣_x0014__x0007__x0001__x0001_ 2 2 3 4 3 2" xfId="2913" xr:uid="{00000000-0005-0000-0000-00006A000000}"/>
    <cellStyle name="?鹎%U龡&amp;H齲_x0001_C铣_x0014__x0007__x0001__x0001_ 2 2 3 4 4" xfId="125" xr:uid="{00000000-0005-0000-0000-00006B000000}"/>
    <cellStyle name="?鹎%U龡&amp;H齲_x0001_C铣_x0014__x0007__x0001__x0001_ 2 2 3 4 4 2" xfId="2914" xr:uid="{00000000-0005-0000-0000-00006C000000}"/>
    <cellStyle name="?鹎%U龡&amp;H齲_x0001_C铣_x0014__x0007__x0001__x0001_ 2 2 3 4 5" xfId="2911" xr:uid="{00000000-0005-0000-0000-00006D000000}"/>
    <cellStyle name="?鹎%U龡&amp;H齲_x0001_C铣_x0014__x0007__x0001__x0001_ 2 2 3 4_2015财政决算公开" xfId="2915" xr:uid="{00000000-0005-0000-0000-00006E000000}"/>
    <cellStyle name="?鹎%U龡&amp;H齲_x0001_C铣_x0014__x0007__x0001__x0001_ 2 2 3 5" xfId="9" xr:uid="{00000000-0005-0000-0000-00006F000000}"/>
    <cellStyle name="?鹎%U龡&amp;H齲_x0001_C铣_x0014__x0007__x0001__x0001_ 2 2 3 5 2" xfId="2916" xr:uid="{00000000-0005-0000-0000-000070000000}"/>
    <cellStyle name="?鹎%U龡&amp;H齲_x0001_C铣_x0014__x0007__x0001__x0001_ 2 2 3 6" xfId="101" xr:uid="{00000000-0005-0000-0000-000071000000}"/>
    <cellStyle name="?鹎%U龡&amp;H齲_x0001_C铣_x0014__x0007__x0001__x0001_ 2 2 3 6 2" xfId="2917" xr:uid="{00000000-0005-0000-0000-000072000000}"/>
    <cellStyle name="?鹎%U龡&amp;H齲_x0001_C铣_x0014__x0007__x0001__x0001_ 2 2 3 7" xfId="25" xr:uid="{00000000-0005-0000-0000-000073000000}"/>
    <cellStyle name="?鹎%U龡&amp;H齲_x0001_C铣_x0014__x0007__x0001__x0001_ 2 2 3 7 2" xfId="2918" xr:uid="{00000000-0005-0000-0000-000074000000}"/>
    <cellStyle name="?鹎%U龡&amp;H齲_x0001_C铣_x0014__x0007__x0001__x0001_ 2 2 3 8" xfId="2901" xr:uid="{00000000-0005-0000-0000-000075000000}"/>
    <cellStyle name="?鹎%U龡&amp;H齲_x0001_C铣_x0014__x0007__x0001__x0001_ 2 2 3_2015财政决算公开" xfId="2919" xr:uid="{00000000-0005-0000-0000-000076000000}"/>
    <cellStyle name="?鹎%U龡&amp;H齲_x0001_C铣_x0014__x0007__x0001__x0001_ 2 2 4" xfId="96" xr:uid="{00000000-0005-0000-0000-000077000000}"/>
    <cellStyle name="?鹎%U龡&amp;H齲_x0001_C铣_x0014__x0007__x0001__x0001_ 2 2 4 2" xfId="4" xr:uid="{00000000-0005-0000-0000-000078000000}"/>
    <cellStyle name="?鹎%U龡&amp;H齲_x0001_C铣_x0014__x0007__x0001__x0001_ 2 2 4 2 2" xfId="2921" xr:uid="{00000000-0005-0000-0000-000079000000}"/>
    <cellStyle name="?鹎%U龡&amp;H齲_x0001_C铣_x0014__x0007__x0001__x0001_ 2 2 4 3" xfId="107" xr:uid="{00000000-0005-0000-0000-00007A000000}"/>
    <cellStyle name="?鹎%U龡&amp;H齲_x0001_C铣_x0014__x0007__x0001__x0001_ 2 2 4 3 2" xfId="2922" xr:uid="{00000000-0005-0000-0000-00007B000000}"/>
    <cellStyle name="?鹎%U龡&amp;H齲_x0001_C铣_x0014__x0007__x0001__x0001_ 2 2 4 4" xfId="110" xr:uid="{00000000-0005-0000-0000-00007C000000}"/>
    <cellStyle name="?鹎%U龡&amp;H齲_x0001_C铣_x0014__x0007__x0001__x0001_ 2 2 4 4 2" xfId="2923" xr:uid="{00000000-0005-0000-0000-00007D000000}"/>
    <cellStyle name="?鹎%U龡&amp;H齲_x0001_C铣_x0014__x0007__x0001__x0001_ 2 2 4 5" xfId="2920" xr:uid="{00000000-0005-0000-0000-00007E000000}"/>
    <cellStyle name="?鹎%U龡&amp;H齲_x0001_C铣_x0014__x0007__x0001__x0001_ 2 2 4_2015财政决算公开" xfId="2924" xr:uid="{00000000-0005-0000-0000-00007F000000}"/>
    <cellStyle name="?鹎%U龡&amp;H齲_x0001_C铣_x0014__x0007__x0001__x0001_ 2 2 5" xfId="131" xr:uid="{00000000-0005-0000-0000-000080000000}"/>
    <cellStyle name="?鹎%U龡&amp;H齲_x0001_C铣_x0014__x0007__x0001__x0001_ 2 2 5 2" xfId="136" xr:uid="{00000000-0005-0000-0000-000081000000}"/>
    <cellStyle name="?鹎%U龡&amp;H齲_x0001_C铣_x0014__x0007__x0001__x0001_ 2 2 5 2 2" xfId="2926" xr:uid="{00000000-0005-0000-0000-000082000000}"/>
    <cellStyle name="?鹎%U龡&amp;H齲_x0001_C铣_x0014__x0007__x0001__x0001_ 2 2 5 3" xfId="138" xr:uid="{00000000-0005-0000-0000-000083000000}"/>
    <cellStyle name="?鹎%U龡&amp;H齲_x0001_C铣_x0014__x0007__x0001__x0001_ 2 2 5 3 2" xfId="2927" xr:uid="{00000000-0005-0000-0000-000084000000}"/>
    <cellStyle name="?鹎%U龡&amp;H齲_x0001_C铣_x0014__x0007__x0001__x0001_ 2 2 5 4" xfId="139" xr:uid="{00000000-0005-0000-0000-000085000000}"/>
    <cellStyle name="?鹎%U龡&amp;H齲_x0001_C铣_x0014__x0007__x0001__x0001_ 2 2 5 4 2" xfId="2928" xr:uid="{00000000-0005-0000-0000-000086000000}"/>
    <cellStyle name="?鹎%U龡&amp;H齲_x0001_C铣_x0014__x0007__x0001__x0001_ 2 2 5 5" xfId="2925" xr:uid="{00000000-0005-0000-0000-000087000000}"/>
    <cellStyle name="?鹎%U龡&amp;H齲_x0001_C铣_x0014__x0007__x0001__x0001_ 2 2 5_2015财政决算公开" xfId="2929" xr:uid="{00000000-0005-0000-0000-000088000000}"/>
    <cellStyle name="?鹎%U龡&amp;H齲_x0001_C铣_x0014__x0007__x0001__x0001_ 2 2 6" xfId="141" xr:uid="{00000000-0005-0000-0000-000089000000}"/>
    <cellStyle name="?鹎%U龡&amp;H齲_x0001_C铣_x0014__x0007__x0001__x0001_ 2 2 6 2" xfId="144" xr:uid="{00000000-0005-0000-0000-00008A000000}"/>
    <cellStyle name="?鹎%U龡&amp;H齲_x0001_C铣_x0014__x0007__x0001__x0001_ 2 2 6 2 2" xfId="2931" xr:uid="{00000000-0005-0000-0000-00008B000000}"/>
    <cellStyle name="?鹎%U龡&amp;H齲_x0001_C铣_x0014__x0007__x0001__x0001_ 2 2 6 3" xfId="146" xr:uid="{00000000-0005-0000-0000-00008C000000}"/>
    <cellStyle name="?鹎%U龡&amp;H齲_x0001_C铣_x0014__x0007__x0001__x0001_ 2 2 6 3 2" xfId="2932" xr:uid="{00000000-0005-0000-0000-00008D000000}"/>
    <cellStyle name="?鹎%U龡&amp;H齲_x0001_C铣_x0014__x0007__x0001__x0001_ 2 2 6 4" xfId="2930" xr:uid="{00000000-0005-0000-0000-00008E000000}"/>
    <cellStyle name="?鹎%U龡&amp;H齲_x0001_C铣_x0014__x0007__x0001__x0001_ 2 2 6_2015财政决算公开" xfId="2933" xr:uid="{00000000-0005-0000-0000-00008F000000}"/>
    <cellStyle name="?鹎%U龡&amp;H齲_x0001_C铣_x0014__x0007__x0001__x0001_ 2 2 7" xfId="151" xr:uid="{00000000-0005-0000-0000-000090000000}"/>
    <cellStyle name="?鹎%U龡&amp;H齲_x0001_C铣_x0014__x0007__x0001__x0001_ 2 2 7 2" xfId="157" xr:uid="{00000000-0005-0000-0000-000091000000}"/>
    <cellStyle name="?鹎%U龡&amp;H齲_x0001_C铣_x0014__x0007__x0001__x0001_ 2 2 7 2 2" xfId="2935" xr:uid="{00000000-0005-0000-0000-000092000000}"/>
    <cellStyle name="?鹎%U龡&amp;H齲_x0001_C铣_x0014__x0007__x0001__x0001_ 2 2 7 3" xfId="160" xr:uid="{00000000-0005-0000-0000-000093000000}"/>
    <cellStyle name="?鹎%U龡&amp;H齲_x0001_C铣_x0014__x0007__x0001__x0001_ 2 2 7 3 2" xfId="2936" xr:uid="{00000000-0005-0000-0000-000094000000}"/>
    <cellStyle name="?鹎%U龡&amp;H齲_x0001_C铣_x0014__x0007__x0001__x0001_ 2 2 7 4" xfId="162" xr:uid="{00000000-0005-0000-0000-000095000000}"/>
    <cellStyle name="?鹎%U龡&amp;H齲_x0001_C铣_x0014__x0007__x0001__x0001_ 2 2 7 4 2" xfId="2937" xr:uid="{00000000-0005-0000-0000-000096000000}"/>
    <cellStyle name="?鹎%U龡&amp;H齲_x0001_C铣_x0014__x0007__x0001__x0001_ 2 2 7 5" xfId="2934" xr:uid="{00000000-0005-0000-0000-000097000000}"/>
    <cellStyle name="?鹎%U龡&amp;H齲_x0001_C铣_x0014__x0007__x0001__x0001_ 2 2 7_2015财政决算公开" xfId="2938" xr:uid="{00000000-0005-0000-0000-000098000000}"/>
    <cellStyle name="?鹎%U龡&amp;H齲_x0001_C铣_x0014__x0007__x0001__x0001_ 2 2 8" xfId="15" xr:uid="{00000000-0005-0000-0000-000099000000}"/>
    <cellStyle name="?鹎%U龡&amp;H齲_x0001_C铣_x0014__x0007__x0001__x0001_ 2 2 8 2" xfId="2939" xr:uid="{00000000-0005-0000-0000-00009A000000}"/>
    <cellStyle name="?鹎%U龡&amp;H齲_x0001_C铣_x0014__x0007__x0001__x0001_ 2 2 9" xfId="165" xr:uid="{00000000-0005-0000-0000-00009B000000}"/>
    <cellStyle name="?鹎%U龡&amp;H齲_x0001_C铣_x0014__x0007__x0001__x0001_ 2 2 9 2" xfId="2940" xr:uid="{00000000-0005-0000-0000-00009C000000}"/>
    <cellStyle name="?鹎%U龡&amp;H齲_x0001_C铣_x0014__x0007__x0001__x0001_ 2 2_2015财政决算公开" xfId="2941" xr:uid="{00000000-0005-0000-0000-00009D000000}"/>
    <cellStyle name="?鹎%U龡&amp;H齲_x0001_C铣_x0014__x0007__x0001__x0001_ 2 3" xfId="164" xr:uid="{00000000-0005-0000-0000-00009E000000}"/>
    <cellStyle name="?鹎%U龡&amp;H齲_x0001_C铣_x0014__x0007__x0001__x0001_ 2 3 10" xfId="2942" xr:uid="{00000000-0005-0000-0000-00009F000000}"/>
    <cellStyle name="?鹎%U龡&amp;H齲_x0001_C铣_x0014__x0007__x0001__x0001_ 2 3 2" xfId="167" xr:uid="{00000000-0005-0000-0000-0000A0000000}"/>
    <cellStyle name="?鹎%U龡&amp;H齲_x0001_C铣_x0014__x0007__x0001__x0001_ 2 3 2 2" xfId="168" xr:uid="{00000000-0005-0000-0000-0000A1000000}"/>
    <cellStyle name="?鹎%U龡&amp;H齲_x0001_C铣_x0014__x0007__x0001__x0001_ 2 3 2 2 2" xfId="169" xr:uid="{00000000-0005-0000-0000-0000A2000000}"/>
    <cellStyle name="?鹎%U龡&amp;H齲_x0001_C铣_x0014__x0007__x0001__x0001_ 2 3 2 2 2 2" xfId="2945" xr:uid="{00000000-0005-0000-0000-0000A3000000}"/>
    <cellStyle name="?鹎%U龡&amp;H齲_x0001_C铣_x0014__x0007__x0001__x0001_ 2 3 2 2 3" xfId="142" xr:uid="{00000000-0005-0000-0000-0000A4000000}"/>
    <cellStyle name="?鹎%U龡&amp;H齲_x0001_C铣_x0014__x0007__x0001__x0001_ 2 3 2 2 3 2" xfId="2946" xr:uid="{00000000-0005-0000-0000-0000A5000000}"/>
    <cellStyle name="?鹎%U龡&amp;H齲_x0001_C铣_x0014__x0007__x0001__x0001_ 2 3 2 2 4" xfId="145" xr:uid="{00000000-0005-0000-0000-0000A6000000}"/>
    <cellStyle name="?鹎%U龡&amp;H齲_x0001_C铣_x0014__x0007__x0001__x0001_ 2 3 2 2 4 2" xfId="2947" xr:uid="{00000000-0005-0000-0000-0000A7000000}"/>
    <cellStyle name="?鹎%U龡&amp;H齲_x0001_C铣_x0014__x0007__x0001__x0001_ 2 3 2 2 5" xfId="2944" xr:uid="{00000000-0005-0000-0000-0000A8000000}"/>
    <cellStyle name="?鹎%U龡&amp;H齲_x0001_C铣_x0014__x0007__x0001__x0001_ 2 3 2 2_2015财政决算公开" xfId="2948" xr:uid="{00000000-0005-0000-0000-0000A9000000}"/>
    <cellStyle name="?鹎%U龡&amp;H齲_x0001_C铣_x0014__x0007__x0001__x0001_ 2 3 2 3" xfId="5" xr:uid="{00000000-0005-0000-0000-0000AA000000}"/>
    <cellStyle name="?鹎%U龡&amp;H齲_x0001_C铣_x0014__x0007__x0001__x0001_ 2 3 2 3 2" xfId="171" xr:uid="{00000000-0005-0000-0000-0000AB000000}"/>
    <cellStyle name="?鹎%U龡&amp;H齲_x0001_C铣_x0014__x0007__x0001__x0001_ 2 3 2 3 2 2" xfId="2950" xr:uid="{00000000-0005-0000-0000-0000AC000000}"/>
    <cellStyle name="?鹎%U龡&amp;H齲_x0001_C铣_x0014__x0007__x0001__x0001_ 2 3 2 3 3" xfId="154" xr:uid="{00000000-0005-0000-0000-0000AD000000}"/>
    <cellStyle name="?鹎%U龡&amp;H齲_x0001_C铣_x0014__x0007__x0001__x0001_ 2 3 2 3 3 2" xfId="2951" xr:uid="{00000000-0005-0000-0000-0000AE000000}"/>
    <cellStyle name="?鹎%U龡&amp;H齲_x0001_C铣_x0014__x0007__x0001__x0001_ 2 3 2 3 4" xfId="2949" xr:uid="{00000000-0005-0000-0000-0000AF000000}"/>
    <cellStyle name="?鹎%U龡&amp;H齲_x0001_C铣_x0014__x0007__x0001__x0001_ 2 3 2 3_2015财政决算公开" xfId="2952" xr:uid="{00000000-0005-0000-0000-0000B0000000}"/>
    <cellStyle name="?鹎%U龡&amp;H齲_x0001_C铣_x0014__x0007__x0001__x0001_ 2 3 2 4" xfId="173" xr:uid="{00000000-0005-0000-0000-0000B1000000}"/>
    <cellStyle name="?鹎%U龡&amp;H齲_x0001_C铣_x0014__x0007__x0001__x0001_ 2 3 2 4 2" xfId="175" xr:uid="{00000000-0005-0000-0000-0000B2000000}"/>
    <cellStyle name="?鹎%U龡&amp;H齲_x0001_C铣_x0014__x0007__x0001__x0001_ 2 3 2 4 2 2" xfId="2954" xr:uid="{00000000-0005-0000-0000-0000B3000000}"/>
    <cellStyle name="?鹎%U龡&amp;H齲_x0001_C铣_x0014__x0007__x0001__x0001_ 2 3 2 4 3" xfId="50" xr:uid="{00000000-0005-0000-0000-0000B4000000}"/>
    <cellStyle name="?鹎%U龡&amp;H齲_x0001_C铣_x0014__x0007__x0001__x0001_ 2 3 2 4 3 2" xfId="2955" xr:uid="{00000000-0005-0000-0000-0000B5000000}"/>
    <cellStyle name="?鹎%U龡&amp;H齲_x0001_C铣_x0014__x0007__x0001__x0001_ 2 3 2 4 4" xfId="91" xr:uid="{00000000-0005-0000-0000-0000B6000000}"/>
    <cellStyle name="?鹎%U龡&amp;H齲_x0001_C铣_x0014__x0007__x0001__x0001_ 2 3 2 4 4 2" xfId="2956" xr:uid="{00000000-0005-0000-0000-0000B7000000}"/>
    <cellStyle name="?鹎%U龡&amp;H齲_x0001_C铣_x0014__x0007__x0001__x0001_ 2 3 2 4 5" xfId="2953" xr:uid="{00000000-0005-0000-0000-0000B8000000}"/>
    <cellStyle name="?鹎%U龡&amp;H齲_x0001_C铣_x0014__x0007__x0001__x0001_ 2 3 2 4_2015财政决算公开" xfId="2957" xr:uid="{00000000-0005-0000-0000-0000B9000000}"/>
    <cellStyle name="?鹎%U龡&amp;H齲_x0001_C铣_x0014__x0007__x0001__x0001_ 2 3 2 5" xfId="177" xr:uid="{00000000-0005-0000-0000-0000BA000000}"/>
    <cellStyle name="?鹎%U龡&amp;H齲_x0001_C铣_x0014__x0007__x0001__x0001_ 2 3 2 5 2" xfId="2958" xr:uid="{00000000-0005-0000-0000-0000BB000000}"/>
    <cellStyle name="?鹎%U龡&amp;H齲_x0001_C铣_x0014__x0007__x0001__x0001_ 2 3 2 6" xfId="178" xr:uid="{00000000-0005-0000-0000-0000BC000000}"/>
    <cellStyle name="?鹎%U龡&amp;H齲_x0001_C铣_x0014__x0007__x0001__x0001_ 2 3 2 6 2" xfId="2959" xr:uid="{00000000-0005-0000-0000-0000BD000000}"/>
    <cellStyle name="?鹎%U龡&amp;H齲_x0001_C铣_x0014__x0007__x0001__x0001_ 2 3 2 7" xfId="180" xr:uid="{00000000-0005-0000-0000-0000BE000000}"/>
    <cellStyle name="?鹎%U龡&amp;H齲_x0001_C铣_x0014__x0007__x0001__x0001_ 2 3 2 7 2" xfId="2960" xr:uid="{00000000-0005-0000-0000-0000BF000000}"/>
    <cellStyle name="?鹎%U龡&amp;H齲_x0001_C铣_x0014__x0007__x0001__x0001_ 2 3 2 8" xfId="2943" xr:uid="{00000000-0005-0000-0000-0000C0000000}"/>
    <cellStyle name="?鹎%U龡&amp;H齲_x0001_C铣_x0014__x0007__x0001__x0001_ 2 3 2_2015财政决算公开" xfId="2961" xr:uid="{00000000-0005-0000-0000-0000C1000000}"/>
    <cellStyle name="?鹎%U龡&amp;H齲_x0001_C铣_x0014__x0007__x0001__x0001_ 2 3 3" xfId="182" xr:uid="{00000000-0005-0000-0000-0000C2000000}"/>
    <cellStyle name="?鹎%U龡&amp;H齲_x0001_C铣_x0014__x0007__x0001__x0001_ 2 3 3 2" xfId="183" xr:uid="{00000000-0005-0000-0000-0000C3000000}"/>
    <cellStyle name="?鹎%U龡&amp;H齲_x0001_C铣_x0014__x0007__x0001__x0001_ 2 3 3 2 2" xfId="2963" xr:uid="{00000000-0005-0000-0000-0000C4000000}"/>
    <cellStyle name="?鹎%U龡&amp;H齲_x0001_C铣_x0014__x0007__x0001__x0001_ 2 3 3 3" xfId="184" xr:uid="{00000000-0005-0000-0000-0000C5000000}"/>
    <cellStyle name="?鹎%U龡&amp;H齲_x0001_C铣_x0014__x0007__x0001__x0001_ 2 3 3 3 2" xfId="2964" xr:uid="{00000000-0005-0000-0000-0000C6000000}"/>
    <cellStyle name="?鹎%U龡&amp;H齲_x0001_C铣_x0014__x0007__x0001__x0001_ 2 3 3 4" xfId="187" xr:uid="{00000000-0005-0000-0000-0000C7000000}"/>
    <cellStyle name="?鹎%U龡&amp;H齲_x0001_C铣_x0014__x0007__x0001__x0001_ 2 3 3 4 2" xfId="2965" xr:uid="{00000000-0005-0000-0000-0000C8000000}"/>
    <cellStyle name="?鹎%U龡&amp;H齲_x0001_C铣_x0014__x0007__x0001__x0001_ 2 3 3 5" xfId="2962" xr:uid="{00000000-0005-0000-0000-0000C9000000}"/>
    <cellStyle name="?鹎%U龡&amp;H齲_x0001_C铣_x0014__x0007__x0001__x0001_ 2 3 3_2015财政决算公开" xfId="2966" xr:uid="{00000000-0005-0000-0000-0000CA000000}"/>
    <cellStyle name="?鹎%U龡&amp;H齲_x0001_C铣_x0014__x0007__x0001__x0001_ 2 3 4" xfId="188" xr:uid="{00000000-0005-0000-0000-0000CB000000}"/>
    <cellStyle name="?鹎%U龡&amp;H齲_x0001_C铣_x0014__x0007__x0001__x0001_ 2 3 4 2" xfId="189" xr:uid="{00000000-0005-0000-0000-0000CC000000}"/>
    <cellStyle name="?鹎%U龡&amp;H齲_x0001_C铣_x0014__x0007__x0001__x0001_ 2 3 4 2 2" xfId="2968" xr:uid="{00000000-0005-0000-0000-0000CD000000}"/>
    <cellStyle name="?鹎%U龡&amp;H齲_x0001_C铣_x0014__x0007__x0001__x0001_ 2 3 4 3" xfId="190" xr:uid="{00000000-0005-0000-0000-0000CE000000}"/>
    <cellStyle name="?鹎%U龡&amp;H齲_x0001_C铣_x0014__x0007__x0001__x0001_ 2 3 4 3 2" xfId="2969" xr:uid="{00000000-0005-0000-0000-0000CF000000}"/>
    <cellStyle name="?鹎%U龡&amp;H齲_x0001_C铣_x0014__x0007__x0001__x0001_ 2 3 4 4" xfId="192" xr:uid="{00000000-0005-0000-0000-0000D0000000}"/>
    <cellStyle name="?鹎%U龡&amp;H齲_x0001_C铣_x0014__x0007__x0001__x0001_ 2 3 4 4 2" xfId="2970" xr:uid="{00000000-0005-0000-0000-0000D1000000}"/>
    <cellStyle name="?鹎%U龡&amp;H齲_x0001_C铣_x0014__x0007__x0001__x0001_ 2 3 4 5" xfId="2967" xr:uid="{00000000-0005-0000-0000-0000D2000000}"/>
    <cellStyle name="?鹎%U龡&amp;H齲_x0001_C铣_x0014__x0007__x0001__x0001_ 2 3 4_2015财政决算公开" xfId="2971" xr:uid="{00000000-0005-0000-0000-0000D3000000}"/>
    <cellStyle name="?鹎%U龡&amp;H齲_x0001_C铣_x0014__x0007__x0001__x0001_ 2 3 5" xfId="195" xr:uid="{00000000-0005-0000-0000-0000D4000000}"/>
    <cellStyle name="?鹎%U龡&amp;H齲_x0001_C铣_x0014__x0007__x0001__x0001_ 2 3 5 2" xfId="198" xr:uid="{00000000-0005-0000-0000-0000D5000000}"/>
    <cellStyle name="?鹎%U龡&amp;H齲_x0001_C铣_x0014__x0007__x0001__x0001_ 2 3 5 2 2" xfId="2973" xr:uid="{00000000-0005-0000-0000-0000D6000000}"/>
    <cellStyle name="?鹎%U龡&amp;H齲_x0001_C铣_x0014__x0007__x0001__x0001_ 2 3 5 3" xfId="200" xr:uid="{00000000-0005-0000-0000-0000D7000000}"/>
    <cellStyle name="?鹎%U龡&amp;H齲_x0001_C铣_x0014__x0007__x0001__x0001_ 2 3 5 3 2" xfId="2974" xr:uid="{00000000-0005-0000-0000-0000D8000000}"/>
    <cellStyle name="?鹎%U龡&amp;H齲_x0001_C铣_x0014__x0007__x0001__x0001_ 2 3 5 4" xfId="2972" xr:uid="{00000000-0005-0000-0000-0000D9000000}"/>
    <cellStyle name="?鹎%U龡&amp;H齲_x0001_C铣_x0014__x0007__x0001__x0001_ 2 3 5_2015财政决算公开" xfId="2975" xr:uid="{00000000-0005-0000-0000-0000DA000000}"/>
    <cellStyle name="?鹎%U龡&amp;H齲_x0001_C铣_x0014__x0007__x0001__x0001_ 2 3 6" xfId="202" xr:uid="{00000000-0005-0000-0000-0000DB000000}"/>
    <cellStyle name="?鹎%U龡&amp;H齲_x0001_C铣_x0014__x0007__x0001__x0001_ 2 3 6 2" xfId="205" xr:uid="{00000000-0005-0000-0000-0000DC000000}"/>
    <cellStyle name="?鹎%U龡&amp;H齲_x0001_C铣_x0014__x0007__x0001__x0001_ 2 3 6 2 2" xfId="2977" xr:uid="{00000000-0005-0000-0000-0000DD000000}"/>
    <cellStyle name="?鹎%U龡&amp;H齲_x0001_C铣_x0014__x0007__x0001__x0001_ 2 3 6 3" xfId="207" xr:uid="{00000000-0005-0000-0000-0000DE000000}"/>
    <cellStyle name="?鹎%U龡&amp;H齲_x0001_C铣_x0014__x0007__x0001__x0001_ 2 3 6 3 2" xfId="2978" xr:uid="{00000000-0005-0000-0000-0000DF000000}"/>
    <cellStyle name="?鹎%U龡&amp;H齲_x0001_C铣_x0014__x0007__x0001__x0001_ 2 3 6 4" xfId="209" xr:uid="{00000000-0005-0000-0000-0000E0000000}"/>
    <cellStyle name="?鹎%U龡&amp;H齲_x0001_C铣_x0014__x0007__x0001__x0001_ 2 3 6 4 2" xfId="2979" xr:uid="{00000000-0005-0000-0000-0000E1000000}"/>
    <cellStyle name="?鹎%U龡&amp;H齲_x0001_C铣_x0014__x0007__x0001__x0001_ 2 3 6 5" xfId="2976" xr:uid="{00000000-0005-0000-0000-0000E2000000}"/>
    <cellStyle name="?鹎%U龡&amp;H齲_x0001_C铣_x0014__x0007__x0001__x0001_ 2 3 6_2015财政决算公开" xfId="2980" xr:uid="{00000000-0005-0000-0000-0000E3000000}"/>
    <cellStyle name="?鹎%U龡&amp;H齲_x0001_C铣_x0014__x0007__x0001__x0001_ 2 3 7" xfId="215" xr:uid="{00000000-0005-0000-0000-0000E4000000}"/>
    <cellStyle name="?鹎%U龡&amp;H齲_x0001_C铣_x0014__x0007__x0001__x0001_ 2 3 7 2" xfId="2981" xr:uid="{00000000-0005-0000-0000-0000E5000000}"/>
    <cellStyle name="?鹎%U龡&amp;H齲_x0001_C铣_x0014__x0007__x0001__x0001_ 2 3 8" xfId="220" xr:uid="{00000000-0005-0000-0000-0000E6000000}"/>
    <cellStyle name="?鹎%U龡&amp;H齲_x0001_C铣_x0014__x0007__x0001__x0001_ 2 3 8 2" xfId="2982" xr:uid="{00000000-0005-0000-0000-0000E7000000}"/>
    <cellStyle name="?鹎%U龡&amp;H齲_x0001_C铣_x0014__x0007__x0001__x0001_ 2 3 9" xfId="224" xr:uid="{00000000-0005-0000-0000-0000E8000000}"/>
    <cellStyle name="?鹎%U龡&amp;H齲_x0001_C铣_x0014__x0007__x0001__x0001_ 2 3 9 2" xfId="2983" xr:uid="{00000000-0005-0000-0000-0000E9000000}"/>
    <cellStyle name="?鹎%U龡&amp;H齲_x0001_C铣_x0014__x0007__x0001__x0001_ 2 3_2015财政决算公开" xfId="2984" xr:uid="{00000000-0005-0000-0000-0000EA000000}"/>
    <cellStyle name="?鹎%U龡&amp;H齲_x0001_C铣_x0014__x0007__x0001__x0001_ 2 4" xfId="227" xr:uid="{00000000-0005-0000-0000-0000EB000000}"/>
    <cellStyle name="?鹎%U龡&amp;H齲_x0001_C铣_x0014__x0007__x0001__x0001_ 2 4 10" xfId="2985" xr:uid="{00000000-0005-0000-0000-0000EC000000}"/>
    <cellStyle name="?鹎%U龡&amp;H齲_x0001_C铣_x0014__x0007__x0001__x0001_ 2 4 2" xfId="228" xr:uid="{00000000-0005-0000-0000-0000ED000000}"/>
    <cellStyle name="?鹎%U龡&amp;H齲_x0001_C铣_x0014__x0007__x0001__x0001_ 2 4 2 2" xfId="232" xr:uid="{00000000-0005-0000-0000-0000EE000000}"/>
    <cellStyle name="?鹎%U龡&amp;H齲_x0001_C铣_x0014__x0007__x0001__x0001_ 2 4 2 2 2" xfId="235" xr:uid="{00000000-0005-0000-0000-0000EF000000}"/>
    <cellStyle name="?鹎%U龡&amp;H齲_x0001_C铣_x0014__x0007__x0001__x0001_ 2 4 2 2 2 2" xfId="2988" xr:uid="{00000000-0005-0000-0000-0000F0000000}"/>
    <cellStyle name="?鹎%U龡&amp;H齲_x0001_C铣_x0014__x0007__x0001__x0001_ 2 4 2 2 3" xfId="239" xr:uid="{00000000-0005-0000-0000-0000F1000000}"/>
    <cellStyle name="?鹎%U龡&amp;H齲_x0001_C铣_x0014__x0007__x0001__x0001_ 2 4 2 2 3 2" xfId="2989" xr:uid="{00000000-0005-0000-0000-0000F2000000}"/>
    <cellStyle name="?鹎%U龡&amp;H齲_x0001_C铣_x0014__x0007__x0001__x0001_ 2 4 2 2 4" xfId="244" xr:uid="{00000000-0005-0000-0000-0000F3000000}"/>
    <cellStyle name="?鹎%U龡&amp;H齲_x0001_C铣_x0014__x0007__x0001__x0001_ 2 4 2 2 4 2" xfId="2990" xr:uid="{00000000-0005-0000-0000-0000F4000000}"/>
    <cellStyle name="?鹎%U龡&amp;H齲_x0001_C铣_x0014__x0007__x0001__x0001_ 2 4 2 2 5" xfId="2987" xr:uid="{00000000-0005-0000-0000-0000F5000000}"/>
    <cellStyle name="?鹎%U龡&amp;H齲_x0001_C铣_x0014__x0007__x0001__x0001_ 2 4 2 2_2015财政决算公开" xfId="2991" xr:uid="{00000000-0005-0000-0000-0000F6000000}"/>
    <cellStyle name="?鹎%U龡&amp;H齲_x0001_C铣_x0014__x0007__x0001__x0001_ 2 4 2 3" xfId="245" xr:uid="{00000000-0005-0000-0000-0000F7000000}"/>
    <cellStyle name="?鹎%U龡&amp;H齲_x0001_C铣_x0014__x0007__x0001__x0001_ 2 4 2 3 2" xfId="32" xr:uid="{00000000-0005-0000-0000-0000F8000000}"/>
    <cellStyle name="?鹎%U龡&amp;H齲_x0001_C铣_x0014__x0007__x0001__x0001_ 2 4 2 3 2 2" xfId="2993" xr:uid="{00000000-0005-0000-0000-0000F9000000}"/>
    <cellStyle name="?鹎%U龡&amp;H齲_x0001_C铣_x0014__x0007__x0001__x0001_ 2 4 2 3 3" xfId="43" xr:uid="{00000000-0005-0000-0000-0000FA000000}"/>
    <cellStyle name="?鹎%U龡&amp;H齲_x0001_C铣_x0014__x0007__x0001__x0001_ 2 4 2 3 3 2" xfId="2994" xr:uid="{00000000-0005-0000-0000-0000FB000000}"/>
    <cellStyle name="?鹎%U龡&amp;H齲_x0001_C铣_x0014__x0007__x0001__x0001_ 2 4 2 3 4" xfId="2992" xr:uid="{00000000-0005-0000-0000-0000FC000000}"/>
    <cellStyle name="?鹎%U龡&amp;H齲_x0001_C铣_x0014__x0007__x0001__x0001_ 2 4 2 3_2015财政决算公开" xfId="2995" xr:uid="{00000000-0005-0000-0000-0000FD000000}"/>
    <cellStyle name="?鹎%U龡&amp;H齲_x0001_C铣_x0014__x0007__x0001__x0001_ 2 4 2 4" xfId="247" xr:uid="{00000000-0005-0000-0000-0000FE000000}"/>
    <cellStyle name="?鹎%U龡&amp;H齲_x0001_C铣_x0014__x0007__x0001__x0001_ 2 4 2 4 2" xfId="250" xr:uid="{00000000-0005-0000-0000-0000FF000000}"/>
    <cellStyle name="?鹎%U龡&amp;H齲_x0001_C铣_x0014__x0007__x0001__x0001_ 2 4 2 4 2 2" xfId="2997" xr:uid="{00000000-0005-0000-0000-000000010000}"/>
    <cellStyle name="?鹎%U龡&amp;H齲_x0001_C铣_x0014__x0007__x0001__x0001_ 2 4 2 4 3" xfId="255" xr:uid="{00000000-0005-0000-0000-000001010000}"/>
    <cellStyle name="?鹎%U龡&amp;H齲_x0001_C铣_x0014__x0007__x0001__x0001_ 2 4 2 4 3 2" xfId="2998" xr:uid="{00000000-0005-0000-0000-000002010000}"/>
    <cellStyle name="?鹎%U龡&amp;H齲_x0001_C铣_x0014__x0007__x0001__x0001_ 2 4 2 4 4" xfId="261" xr:uid="{00000000-0005-0000-0000-000003010000}"/>
    <cellStyle name="?鹎%U龡&amp;H齲_x0001_C铣_x0014__x0007__x0001__x0001_ 2 4 2 4 4 2" xfId="2999" xr:uid="{00000000-0005-0000-0000-000004010000}"/>
    <cellStyle name="?鹎%U龡&amp;H齲_x0001_C铣_x0014__x0007__x0001__x0001_ 2 4 2 4 5" xfId="2996" xr:uid="{00000000-0005-0000-0000-000005010000}"/>
    <cellStyle name="?鹎%U龡&amp;H齲_x0001_C铣_x0014__x0007__x0001__x0001_ 2 4 2 4_2015财政决算公开" xfId="3000" xr:uid="{00000000-0005-0000-0000-000006010000}"/>
    <cellStyle name="?鹎%U龡&amp;H齲_x0001_C铣_x0014__x0007__x0001__x0001_ 2 4 2 5" xfId="263" xr:uid="{00000000-0005-0000-0000-000007010000}"/>
    <cellStyle name="?鹎%U龡&amp;H齲_x0001_C铣_x0014__x0007__x0001__x0001_ 2 4 2 5 2" xfId="3001" xr:uid="{00000000-0005-0000-0000-000008010000}"/>
    <cellStyle name="?鹎%U龡&amp;H齲_x0001_C铣_x0014__x0007__x0001__x0001_ 2 4 2 6" xfId="265" xr:uid="{00000000-0005-0000-0000-000009010000}"/>
    <cellStyle name="?鹎%U龡&amp;H齲_x0001_C铣_x0014__x0007__x0001__x0001_ 2 4 2 6 2" xfId="3002" xr:uid="{00000000-0005-0000-0000-00000A010000}"/>
    <cellStyle name="?鹎%U龡&amp;H齲_x0001_C铣_x0014__x0007__x0001__x0001_ 2 4 2 7" xfId="268" xr:uid="{00000000-0005-0000-0000-00000B010000}"/>
    <cellStyle name="?鹎%U龡&amp;H齲_x0001_C铣_x0014__x0007__x0001__x0001_ 2 4 2 7 2" xfId="3003" xr:uid="{00000000-0005-0000-0000-00000C010000}"/>
    <cellStyle name="?鹎%U龡&amp;H齲_x0001_C铣_x0014__x0007__x0001__x0001_ 2 4 2 8" xfId="2986" xr:uid="{00000000-0005-0000-0000-00000D010000}"/>
    <cellStyle name="?鹎%U龡&amp;H齲_x0001_C铣_x0014__x0007__x0001__x0001_ 2 4 2_2015财政决算公开" xfId="3004" xr:uid="{00000000-0005-0000-0000-00000E010000}"/>
    <cellStyle name="?鹎%U龡&amp;H齲_x0001_C铣_x0014__x0007__x0001__x0001_ 2 4 3" xfId="272" xr:uid="{00000000-0005-0000-0000-00000F010000}"/>
    <cellStyle name="?鹎%U龡&amp;H齲_x0001_C铣_x0014__x0007__x0001__x0001_ 2 4 3 2" xfId="274" xr:uid="{00000000-0005-0000-0000-000010010000}"/>
    <cellStyle name="?鹎%U龡&amp;H齲_x0001_C铣_x0014__x0007__x0001__x0001_ 2 4 3 2 2" xfId="3006" xr:uid="{00000000-0005-0000-0000-000011010000}"/>
    <cellStyle name="?鹎%U龡&amp;H齲_x0001_C铣_x0014__x0007__x0001__x0001_ 2 4 3 3" xfId="275" xr:uid="{00000000-0005-0000-0000-000012010000}"/>
    <cellStyle name="?鹎%U龡&amp;H齲_x0001_C铣_x0014__x0007__x0001__x0001_ 2 4 3 3 2" xfId="3007" xr:uid="{00000000-0005-0000-0000-000013010000}"/>
    <cellStyle name="?鹎%U龡&amp;H齲_x0001_C铣_x0014__x0007__x0001__x0001_ 2 4 3 4" xfId="278" xr:uid="{00000000-0005-0000-0000-000014010000}"/>
    <cellStyle name="?鹎%U龡&amp;H齲_x0001_C铣_x0014__x0007__x0001__x0001_ 2 4 3 4 2" xfId="3008" xr:uid="{00000000-0005-0000-0000-000015010000}"/>
    <cellStyle name="?鹎%U龡&amp;H齲_x0001_C铣_x0014__x0007__x0001__x0001_ 2 4 3 5" xfId="3005" xr:uid="{00000000-0005-0000-0000-000016010000}"/>
    <cellStyle name="?鹎%U龡&amp;H齲_x0001_C铣_x0014__x0007__x0001__x0001_ 2 4 3_2015财政决算公开" xfId="3009" xr:uid="{00000000-0005-0000-0000-000017010000}"/>
    <cellStyle name="?鹎%U龡&amp;H齲_x0001_C铣_x0014__x0007__x0001__x0001_ 2 4 4" xfId="280" xr:uid="{00000000-0005-0000-0000-000018010000}"/>
    <cellStyle name="?鹎%U龡&amp;H齲_x0001_C铣_x0014__x0007__x0001__x0001_ 2 4 4 2" xfId="281" xr:uid="{00000000-0005-0000-0000-000019010000}"/>
    <cellStyle name="?鹎%U龡&amp;H齲_x0001_C铣_x0014__x0007__x0001__x0001_ 2 4 4 2 2" xfId="3011" xr:uid="{00000000-0005-0000-0000-00001A010000}"/>
    <cellStyle name="?鹎%U龡&amp;H齲_x0001_C铣_x0014__x0007__x0001__x0001_ 2 4 4 3" xfId="282" xr:uid="{00000000-0005-0000-0000-00001B010000}"/>
    <cellStyle name="?鹎%U龡&amp;H齲_x0001_C铣_x0014__x0007__x0001__x0001_ 2 4 4 3 2" xfId="3012" xr:uid="{00000000-0005-0000-0000-00001C010000}"/>
    <cellStyle name="?鹎%U龡&amp;H齲_x0001_C铣_x0014__x0007__x0001__x0001_ 2 4 4 4" xfId="283" xr:uid="{00000000-0005-0000-0000-00001D010000}"/>
    <cellStyle name="?鹎%U龡&amp;H齲_x0001_C铣_x0014__x0007__x0001__x0001_ 2 4 4 4 2" xfId="3013" xr:uid="{00000000-0005-0000-0000-00001E010000}"/>
    <cellStyle name="?鹎%U龡&amp;H齲_x0001_C铣_x0014__x0007__x0001__x0001_ 2 4 4 5" xfId="3010" xr:uid="{00000000-0005-0000-0000-00001F010000}"/>
    <cellStyle name="?鹎%U龡&amp;H齲_x0001_C铣_x0014__x0007__x0001__x0001_ 2 4 4_2015财政决算公开" xfId="3014" xr:uid="{00000000-0005-0000-0000-000020010000}"/>
    <cellStyle name="?鹎%U龡&amp;H齲_x0001_C铣_x0014__x0007__x0001__x0001_ 2 4 5" xfId="285" xr:uid="{00000000-0005-0000-0000-000021010000}"/>
    <cellStyle name="?鹎%U龡&amp;H齲_x0001_C铣_x0014__x0007__x0001__x0001_ 2 4 5 2" xfId="287" xr:uid="{00000000-0005-0000-0000-000022010000}"/>
    <cellStyle name="?鹎%U龡&amp;H齲_x0001_C铣_x0014__x0007__x0001__x0001_ 2 4 5 2 2" xfId="3016" xr:uid="{00000000-0005-0000-0000-000023010000}"/>
    <cellStyle name="?鹎%U龡&amp;H齲_x0001_C铣_x0014__x0007__x0001__x0001_ 2 4 5 3" xfId="289" xr:uid="{00000000-0005-0000-0000-000024010000}"/>
    <cellStyle name="?鹎%U龡&amp;H齲_x0001_C铣_x0014__x0007__x0001__x0001_ 2 4 5 3 2" xfId="3017" xr:uid="{00000000-0005-0000-0000-000025010000}"/>
    <cellStyle name="?鹎%U龡&amp;H齲_x0001_C铣_x0014__x0007__x0001__x0001_ 2 4 5 4" xfId="3015" xr:uid="{00000000-0005-0000-0000-000026010000}"/>
    <cellStyle name="?鹎%U龡&amp;H齲_x0001_C铣_x0014__x0007__x0001__x0001_ 2 4 5_2015财政决算公开" xfId="3018" xr:uid="{00000000-0005-0000-0000-000027010000}"/>
    <cellStyle name="?鹎%U龡&amp;H齲_x0001_C铣_x0014__x0007__x0001__x0001_ 2 4 6" xfId="291" xr:uid="{00000000-0005-0000-0000-000028010000}"/>
    <cellStyle name="?鹎%U龡&amp;H齲_x0001_C铣_x0014__x0007__x0001__x0001_ 2 4 6 2" xfId="294" xr:uid="{00000000-0005-0000-0000-000029010000}"/>
    <cellStyle name="?鹎%U龡&amp;H齲_x0001_C铣_x0014__x0007__x0001__x0001_ 2 4 6 2 2" xfId="3020" xr:uid="{00000000-0005-0000-0000-00002A010000}"/>
    <cellStyle name="?鹎%U龡&amp;H齲_x0001_C铣_x0014__x0007__x0001__x0001_ 2 4 6 3" xfId="296" xr:uid="{00000000-0005-0000-0000-00002B010000}"/>
    <cellStyle name="?鹎%U龡&amp;H齲_x0001_C铣_x0014__x0007__x0001__x0001_ 2 4 6 3 2" xfId="3021" xr:uid="{00000000-0005-0000-0000-00002C010000}"/>
    <cellStyle name="?鹎%U龡&amp;H齲_x0001_C铣_x0014__x0007__x0001__x0001_ 2 4 6 4" xfId="297" xr:uid="{00000000-0005-0000-0000-00002D010000}"/>
    <cellStyle name="?鹎%U龡&amp;H齲_x0001_C铣_x0014__x0007__x0001__x0001_ 2 4 6 4 2" xfId="3022" xr:uid="{00000000-0005-0000-0000-00002E010000}"/>
    <cellStyle name="?鹎%U龡&amp;H齲_x0001_C铣_x0014__x0007__x0001__x0001_ 2 4 6 5" xfId="3019" xr:uid="{00000000-0005-0000-0000-00002F010000}"/>
    <cellStyle name="?鹎%U龡&amp;H齲_x0001_C铣_x0014__x0007__x0001__x0001_ 2 4 6_2015财政决算公开" xfId="3023" xr:uid="{00000000-0005-0000-0000-000030010000}"/>
    <cellStyle name="?鹎%U龡&amp;H齲_x0001_C铣_x0014__x0007__x0001__x0001_ 2 4 7" xfId="300" xr:uid="{00000000-0005-0000-0000-000031010000}"/>
    <cellStyle name="?鹎%U龡&amp;H齲_x0001_C铣_x0014__x0007__x0001__x0001_ 2 4 7 2" xfId="3024" xr:uid="{00000000-0005-0000-0000-000032010000}"/>
    <cellStyle name="?鹎%U龡&amp;H齲_x0001_C铣_x0014__x0007__x0001__x0001_ 2 4 8" xfId="304" xr:uid="{00000000-0005-0000-0000-000033010000}"/>
    <cellStyle name="?鹎%U龡&amp;H齲_x0001_C铣_x0014__x0007__x0001__x0001_ 2 4 8 2" xfId="3025" xr:uid="{00000000-0005-0000-0000-000034010000}"/>
    <cellStyle name="?鹎%U龡&amp;H齲_x0001_C铣_x0014__x0007__x0001__x0001_ 2 4 9" xfId="306" xr:uid="{00000000-0005-0000-0000-000035010000}"/>
    <cellStyle name="?鹎%U龡&amp;H齲_x0001_C铣_x0014__x0007__x0001__x0001_ 2 4 9 2" xfId="3026" xr:uid="{00000000-0005-0000-0000-000036010000}"/>
    <cellStyle name="?鹎%U龡&amp;H齲_x0001_C铣_x0014__x0007__x0001__x0001_ 2 4_2015财政决算公开" xfId="3027" xr:uid="{00000000-0005-0000-0000-000037010000}"/>
    <cellStyle name="?鹎%U龡&amp;H齲_x0001_C铣_x0014__x0007__x0001__x0001_ 2 5" xfId="307" xr:uid="{00000000-0005-0000-0000-000038010000}"/>
    <cellStyle name="?鹎%U龡&amp;H齲_x0001_C铣_x0014__x0007__x0001__x0001_ 2 5 2" xfId="308" xr:uid="{00000000-0005-0000-0000-000039010000}"/>
    <cellStyle name="?鹎%U龡&amp;H齲_x0001_C铣_x0014__x0007__x0001__x0001_ 2 5 2 2" xfId="3029" xr:uid="{00000000-0005-0000-0000-00003A010000}"/>
    <cellStyle name="?鹎%U龡&amp;H齲_x0001_C铣_x0014__x0007__x0001__x0001_ 2 5 3" xfId="231" xr:uid="{00000000-0005-0000-0000-00003B010000}"/>
    <cellStyle name="?鹎%U龡&amp;H齲_x0001_C铣_x0014__x0007__x0001__x0001_ 2 5 3 2" xfId="3030" xr:uid="{00000000-0005-0000-0000-00003C010000}"/>
    <cellStyle name="?鹎%U龡&amp;H齲_x0001_C铣_x0014__x0007__x0001__x0001_ 2 5 4" xfId="3028" xr:uid="{00000000-0005-0000-0000-00003D010000}"/>
    <cellStyle name="?鹎%U龡&amp;H齲_x0001_C铣_x0014__x0007__x0001__x0001_ 2 5_2015财政决算公开" xfId="3031" xr:uid="{00000000-0005-0000-0000-00003E010000}"/>
    <cellStyle name="?鹎%U龡&amp;H齲_x0001_C铣_x0014__x0007__x0001__x0001_ 2 6" xfId="309" xr:uid="{00000000-0005-0000-0000-00003F010000}"/>
    <cellStyle name="?鹎%U龡&amp;H齲_x0001_C铣_x0014__x0007__x0001__x0001_ 2 6 2" xfId="3032" xr:uid="{00000000-0005-0000-0000-000040010000}"/>
    <cellStyle name="?鹎%U龡&amp;H齲_x0001_C铣_x0014__x0007__x0001__x0001_ 2 7" xfId="313" xr:uid="{00000000-0005-0000-0000-000041010000}"/>
    <cellStyle name="?鹎%U龡&amp;H齲_x0001_C铣_x0014__x0007__x0001__x0001_ 2 7 2" xfId="3033" xr:uid="{00000000-0005-0000-0000-000042010000}"/>
    <cellStyle name="?鹎%U龡&amp;H齲_x0001_C铣_x0014__x0007__x0001__x0001_ 2 8" xfId="2854" xr:uid="{00000000-0005-0000-0000-000043010000}"/>
    <cellStyle name="?鹎%U龡&amp;H齲_x0001_C铣_x0014__x0007__x0001__x0001_ 3" xfId="316" xr:uid="{00000000-0005-0000-0000-000044010000}"/>
    <cellStyle name="?鹎%U龡&amp;H齲_x0001_C铣_x0014__x0007__x0001__x0001_ 3 10" xfId="3034" xr:uid="{00000000-0005-0000-0000-000045010000}"/>
    <cellStyle name="?鹎%U龡&amp;H齲_x0001_C铣_x0014__x0007__x0001__x0001_ 3 2" xfId="217" xr:uid="{00000000-0005-0000-0000-000046010000}"/>
    <cellStyle name="?鹎%U龡&amp;H齲_x0001_C铣_x0014__x0007__x0001__x0001_ 3 2 10" xfId="318" xr:uid="{00000000-0005-0000-0000-000047010000}"/>
    <cellStyle name="?鹎%U龡&amp;H齲_x0001_C铣_x0014__x0007__x0001__x0001_ 3 2 10 2" xfId="3036" xr:uid="{00000000-0005-0000-0000-000048010000}"/>
    <cellStyle name="?鹎%U龡&amp;H齲_x0001_C铣_x0014__x0007__x0001__x0001_ 3 2 11" xfId="3035" xr:uid="{00000000-0005-0000-0000-000049010000}"/>
    <cellStyle name="?鹎%U龡&amp;H齲_x0001_C铣_x0014__x0007__x0001__x0001_ 3 2 2" xfId="320" xr:uid="{00000000-0005-0000-0000-00004A010000}"/>
    <cellStyle name="?鹎%U龡&amp;H齲_x0001_C铣_x0014__x0007__x0001__x0001_ 3 2 2 10" xfId="3037" xr:uid="{00000000-0005-0000-0000-00004B010000}"/>
    <cellStyle name="?鹎%U龡&amp;H齲_x0001_C铣_x0014__x0007__x0001__x0001_ 3 2 2 2" xfId="322" xr:uid="{00000000-0005-0000-0000-00004C010000}"/>
    <cellStyle name="?鹎%U龡&amp;H齲_x0001_C铣_x0014__x0007__x0001__x0001_ 3 2 2 2 2" xfId="324" xr:uid="{00000000-0005-0000-0000-00004D010000}"/>
    <cellStyle name="?鹎%U龡&amp;H齲_x0001_C铣_x0014__x0007__x0001__x0001_ 3 2 2 2 2 2" xfId="99" xr:uid="{00000000-0005-0000-0000-00004E010000}"/>
    <cellStyle name="?鹎%U龡&amp;H齲_x0001_C铣_x0014__x0007__x0001__x0001_ 3 2 2 2 2 2 2" xfId="3040" xr:uid="{00000000-0005-0000-0000-00004F010000}"/>
    <cellStyle name="?鹎%U龡&amp;H齲_x0001_C铣_x0014__x0007__x0001__x0001_ 3 2 2 2 2 3" xfId="23" xr:uid="{00000000-0005-0000-0000-000050010000}"/>
    <cellStyle name="?鹎%U龡&amp;H齲_x0001_C铣_x0014__x0007__x0001__x0001_ 3 2 2 2 2 3 2" xfId="3041" xr:uid="{00000000-0005-0000-0000-000051010000}"/>
    <cellStyle name="?鹎%U龡&amp;H齲_x0001_C铣_x0014__x0007__x0001__x0001_ 3 2 2 2 2 4" xfId="328" xr:uid="{00000000-0005-0000-0000-000052010000}"/>
    <cellStyle name="?鹎%U龡&amp;H齲_x0001_C铣_x0014__x0007__x0001__x0001_ 3 2 2 2 2 4 2" xfId="3042" xr:uid="{00000000-0005-0000-0000-000053010000}"/>
    <cellStyle name="?鹎%U龡&amp;H齲_x0001_C铣_x0014__x0007__x0001__x0001_ 3 2 2 2 2 5" xfId="3039" xr:uid="{00000000-0005-0000-0000-000054010000}"/>
    <cellStyle name="?鹎%U龡&amp;H齲_x0001_C铣_x0014__x0007__x0001__x0001_ 3 2 2 2 2_2015财政决算公开" xfId="3043" xr:uid="{00000000-0005-0000-0000-000055010000}"/>
    <cellStyle name="?鹎%U龡&amp;H齲_x0001_C铣_x0014__x0007__x0001__x0001_ 3 2 2 2 3" xfId="330" xr:uid="{00000000-0005-0000-0000-000056010000}"/>
    <cellStyle name="?鹎%U龡&amp;H齲_x0001_C铣_x0014__x0007__x0001__x0001_ 3 2 2 2 3 2" xfId="333" xr:uid="{00000000-0005-0000-0000-000057010000}"/>
    <cellStyle name="?鹎%U龡&amp;H齲_x0001_C铣_x0014__x0007__x0001__x0001_ 3 2 2 2 3 2 2" xfId="3045" xr:uid="{00000000-0005-0000-0000-000058010000}"/>
    <cellStyle name="?鹎%U龡&amp;H齲_x0001_C铣_x0014__x0007__x0001__x0001_ 3 2 2 2 3 3" xfId="335" xr:uid="{00000000-0005-0000-0000-000059010000}"/>
    <cellStyle name="?鹎%U龡&amp;H齲_x0001_C铣_x0014__x0007__x0001__x0001_ 3 2 2 2 3 3 2" xfId="3046" xr:uid="{00000000-0005-0000-0000-00005A010000}"/>
    <cellStyle name="?鹎%U龡&amp;H齲_x0001_C铣_x0014__x0007__x0001__x0001_ 3 2 2 2 3 4" xfId="3044" xr:uid="{00000000-0005-0000-0000-00005B010000}"/>
    <cellStyle name="?鹎%U龡&amp;H齲_x0001_C铣_x0014__x0007__x0001__x0001_ 3 2 2 2 3_2015财政决算公开" xfId="3047" xr:uid="{00000000-0005-0000-0000-00005C010000}"/>
    <cellStyle name="?鹎%U龡&amp;H齲_x0001_C铣_x0014__x0007__x0001__x0001_ 3 2 2 2 4" xfId="79" xr:uid="{00000000-0005-0000-0000-00005D010000}"/>
    <cellStyle name="?鹎%U龡&amp;H齲_x0001_C铣_x0014__x0007__x0001__x0001_ 3 2 2 2 4 2" xfId="337" xr:uid="{00000000-0005-0000-0000-00005E010000}"/>
    <cellStyle name="?鹎%U龡&amp;H齲_x0001_C铣_x0014__x0007__x0001__x0001_ 3 2 2 2 4 2 2" xfId="3049" xr:uid="{00000000-0005-0000-0000-00005F010000}"/>
    <cellStyle name="?鹎%U龡&amp;H齲_x0001_C铣_x0014__x0007__x0001__x0001_ 3 2 2 2 4 3" xfId="339" xr:uid="{00000000-0005-0000-0000-000060010000}"/>
    <cellStyle name="?鹎%U龡&amp;H齲_x0001_C铣_x0014__x0007__x0001__x0001_ 3 2 2 2 4 3 2" xfId="3050" xr:uid="{00000000-0005-0000-0000-000061010000}"/>
    <cellStyle name="?鹎%U龡&amp;H齲_x0001_C铣_x0014__x0007__x0001__x0001_ 3 2 2 2 4 4" xfId="341" xr:uid="{00000000-0005-0000-0000-000062010000}"/>
    <cellStyle name="?鹎%U龡&amp;H齲_x0001_C铣_x0014__x0007__x0001__x0001_ 3 2 2 2 4 4 2" xfId="3051" xr:uid="{00000000-0005-0000-0000-000063010000}"/>
    <cellStyle name="?鹎%U龡&amp;H齲_x0001_C铣_x0014__x0007__x0001__x0001_ 3 2 2 2 4 5" xfId="3048" xr:uid="{00000000-0005-0000-0000-000064010000}"/>
    <cellStyle name="?鹎%U龡&amp;H齲_x0001_C铣_x0014__x0007__x0001__x0001_ 3 2 2 2 4_2015财政决算公开" xfId="3052" xr:uid="{00000000-0005-0000-0000-000065010000}"/>
    <cellStyle name="?鹎%U龡&amp;H齲_x0001_C铣_x0014__x0007__x0001__x0001_ 3 2 2 2 5" xfId="87" xr:uid="{00000000-0005-0000-0000-000066010000}"/>
    <cellStyle name="?鹎%U龡&amp;H齲_x0001_C铣_x0014__x0007__x0001__x0001_ 3 2 2 2 5 2" xfId="3053" xr:uid="{00000000-0005-0000-0000-000067010000}"/>
    <cellStyle name="?鹎%U龡&amp;H齲_x0001_C铣_x0014__x0007__x0001__x0001_ 3 2 2 2 6" xfId="344" xr:uid="{00000000-0005-0000-0000-000068010000}"/>
    <cellStyle name="?鹎%U龡&amp;H齲_x0001_C铣_x0014__x0007__x0001__x0001_ 3 2 2 2 6 2" xfId="3054" xr:uid="{00000000-0005-0000-0000-000069010000}"/>
    <cellStyle name="?鹎%U龡&amp;H齲_x0001_C铣_x0014__x0007__x0001__x0001_ 3 2 2 2 7" xfId="346" xr:uid="{00000000-0005-0000-0000-00006A010000}"/>
    <cellStyle name="?鹎%U龡&amp;H齲_x0001_C铣_x0014__x0007__x0001__x0001_ 3 2 2 2 7 2" xfId="3055" xr:uid="{00000000-0005-0000-0000-00006B010000}"/>
    <cellStyle name="?鹎%U龡&amp;H齲_x0001_C铣_x0014__x0007__x0001__x0001_ 3 2 2 2 8" xfId="3038" xr:uid="{00000000-0005-0000-0000-00006C010000}"/>
    <cellStyle name="?鹎%U龡&amp;H齲_x0001_C铣_x0014__x0007__x0001__x0001_ 3 2 2 2_2015财政决算公开" xfId="3056" xr:uid="{00000000-0005-0000-0000-00006D010000}"/>
    <cellStyle name="?鹎%U龡&amp;H齲_x0001_C铣_x0014__x0007__x0001__x0001_ 3 2 2 3" xfId="350" xr:uid="{00000000-0005-0000-0000-00006E010000}"/>
    <cellStyle name="?鹎%U龡&amp;H齲_x0001_C铣_x0014__x0007__x0001__x0001_ 3 2 2 3 2" xfId="353" xr:uid="{00000000-0005-0000-0000-00006F010000}"/>
    <cellStyle name="?鹎%U龡&amp;H齲_x0001_C铣_x0014__x0007__x0001__x0001_ 3 2 2 3 2 2" xfId="3058" xr:uid="{00000000-0005-0000-0000-000070010000}"/>
    <cellStyle name="?鹎%U龡&amp;H齲_x0001_C铣_x0014__x0007__x0001__x0001_ 3 2 2 3 3" xfId="355" xr:uid="{00000000-0005-0000-0000-000071010000}"/>
    <cellStyle name="?鹎%U龡&amp;H齲_x0001_C铣_x0014__x0007__x0001__x0001_ 3 2 2 3 3 2" xfId="3059" xr:uid="{00000000-0005-0000-0000-000072010000}"/>
    <cellStyle name="?鹎%U龡&amp;H齲_x0001_C铣_x0014__x0007__x0001__x0001_ 3 2 2 3 4" xfId="46" xr:uid="{00000000-0005-0000-0000-000073010000}"/>
    <cellStyle name="?鹎%U龡&amp;H齲_x0001_C铣_x0014__x0007__x0001__x0001_ 3 2 2 3 4 2" xfId="3060" xr:uid="{00000000-0005-0000-0000-000074010000}"/>
    <cellStyle name="?鹎%U龡&amp;H齲_x0001_C铣_x0014__x0007__x0001__x0001_ 3 2 2 3 5" xfId="3057" xr:uid="{00000000-0005-0000-0000-000075010000}"/>
    <cellStyle name="?鹎%U龡&amp;H齲_x0001_C铣_x0014__x0007__x0001__x0001_ 3 2 2 3_2015财政决算公开" xfId="3061" xr:uid="{00000000-0005-0000-0000-000076010000}"/>
    <cellStyle name="?鹎%U龡&amp;H齲_x0001_C铣_x0014__x0007__x0001__x0001_ 3 2 2 4" xfId="358" xr:uid="{00000000-0005-0000-0000-000077010000}"/>
    <cellStyle name="?鹎%U龡&amp;H齲_x0001_C铣_x0014__x0007__x0001__x0001_ 3 2 2 4 2" xfId="236" xr:uid="{00000000-0005-0000-0000-000078010000}"/>
    <cellStyle name="?鹎%U龡&amp;H齲_x0001_C铣_x0014__x0007__x0001__x0001_ 3 2 2 4 2 2" xfId="3063" xr:uid="{00000000-0005-0000-0000-000079010000}"/>
    <cellStyle name="?鹎%U龡&amp;H齲_x0001_C铣_x0014__x0007__x0001__x0001_ 3 2 2 4 3" xfId="241" xr:uid="{00000000-0005-0000-0000-00007A010000}"/>
    <cellStyle name="?鹎%U龡&amp;H齲_x0001_C铣_x0014__x0007__x0001__x0001_ 3 2 2 4 3 2" xfId="3064" xr:uid="{00000000-0005-0000-0000-00007B010000}"/>
    <cellStyle name="?鹎%U龡&amp;H齲_x0001_C铣_x0014__x0007__x0001__x0001_ 3 2 2 4 4" xfId="359" xr:uid="{00000000-0005-0000-0000-00007C010000}"/>
    <cellStyle name="?鹎%U龡&amp;H齲_x0001_C铣_x0014__x0007__x0001__x0001_ 3 2 2 4 4 2" xfId="3065" xr:uid="{00000000-0005-0000-0000-00007D010000}"/>
    <cellStyle name="?鹎%U龡&amp;H齲_x0001_C铣_x0014__x0007__x0001__x0001_ 3 2 2 4 5" xfId="3062" xr:uid="{00000000-0005-0000-0000-00007E010000}"/>
    <cellStyle name="?鹎%U龡&amp;H齲_x0001_C铣_x0014__x0007__x0001__x0001_ 3 2 2 4_2015财政决算公开" xfId="3066" xr:uid="{00000000-0005-0000-0000-00007F010000}"/>
    <cellStyle name="?鹎%U龡&amp;H齲_x0001_C铣_x0014__x0007__x0001__x0001_ 3 2 2 5" xfId="363" xr:uid="{00000000-0005-0000-0000-000080010000}"/>
    <cellStyle name="?鹎%U龡&amp;H齲_x0001_C铣_x0014__x0007__x0001__x0001_ 3 2 2 5 2" xfId="39" xr:uid="{00000000-0005-0000-0000-000081010000}"/>
    <cellStyle name="?鹎%U龡&amp;H齲_x0001_C铣_x0014__x0007__x0001__x0001_ 3 2 2 5 2 2" xfId="3068" xr:uid="{00000000-0005-0000-0000-000082010000}"/>
    <cellStyle name="?鹎%U龡&amp;H齲_x0001_C铣_x0014__x0007__x0001__x0001_ 3 2 2 5 3" xfId="365" xr:uid="{00000000-0005-0000-0000-000083010000}"/>
    <cellStyle name="?鹎%U龡&amp;H齲_x0001_C铣_x0014__x0007__x0001__x0001_ 3 2 2 5 3 2" xfId="3069" xr:uid="{00000000-0005-0000-0000-000084010000}"/>
    <cellStyle name="?鹎%U龡&amp;H齲_x0001_C铣_x0014__x0007__x0001__x0001_ 3 2 2 5 4" xfId="3067" xr:uid="{00000000-0005-0000-0000-000085010000}"/>
    <cellStyle name="?鹎%U龡&amp;H齲_x0001_C铣_x0014__x0007__x0001__x0001_ 3 2 2 5_2015财政决算公开" xfId="3070" xr:uid="{00000000-0005-0000-0000-000086010000}"/>
    <cellStyle name="?鹎%U龡&amp;H齲_x0001_C铣_x0014__x0007__x0001__x0001_ 3 2 2 6" xfId="371" xr:uid="{00000000-0005-0000-0000-000087010000}"/>
    <cellStyle name="?鹎%U龡&amp;H齲_x0001_C铣_x0014__x0007__x0001__x0001_ 3 2 2 6 2" xfId="251" xr:uid="{00000000-0005-0000-0000-000088010000}"/>
    <cellStyle name="?鹎%U龡&amp;H齲_x0001_C铣_x0014__x0007__x0001__x0001_ 3 2 2 6 2 2" xfId="3072" xr:uid="{00000000-0005-0000-0000-000089010000}"/>
    <cellStyle name="?鹎%U龡&amp;H齲_x0001_C铣_x0014__x0007__x0001__x0001_ 3 2 2 6 3" xfId="257" xr:uid="{00000000-0005-0000-0000-00008A010000}"/>
    <cellStyle name="?鹎%U龡&amp;H齲_x0001_C铣_x0014__x0007__x0001__x0001_ 3 2 2 6 3 2" xfId="3073" xr:uid="{00000000-0005-0000-0000-00008B010000}"/>
    <cellStyle name="?鹎%U龡&amp;H齲_x0001_C铣_x0014__x0007__x0001__x0001_ 3 2 2 6 4" xfId="372" xr:uid="{00000000-0005-0000-0000-00008C010000}"/>
    <cellStyle name="?鹎%U龡&amp;H齲_x0001_C铣_x0014__x0007__x0001__x0001_ 3 2 2 6 4 2" xfId="3074" xr:uid="{00000000-0005-0000-0000-00008D010000}"/>
    <cellStyle name="?鹎%U龡&amp;H齲_x0001_C铣_x0014__x0007__x0001__x0001_ 3 2 2 6 5" xfId="3071" xr:uid="{00000000-0005-0000-0000-00008E010000}"/>
    <cellStyle name="?鹎%U龡&amp;H齲_x0001_C铣_x0014__x0007__x0001__x0001_ 3 2 2 6_2015财政决算公开" xfId="3075" xr:uid="{00000000-0005-0000-0000-00008F010000}"/>
    <cellStyle name="?鹎%U龡&amp;H齲_x0001_C铣_x0014__x0007__x0001__x0001_ 3 2 2 7" xfId="375" xr:uid="{00000000-0005-0000-0000-000090010000}"/>
    <cellStyle name="?鹎%U龡&amp;H齲_x0001_C铣_x0014__x0007__x0001__x0001_ 3 2 2 7 2" xfId="3076" xr:uid="{00000000-0005-0000-0000-000091010000}"/>
    <cellStyle name="?鹎%U龡&amp;H齲_x0001_C铣_x0014__x0007__x0001__x0001_ 3 2 2 8" xfId="379" xr:uid="{00000000-0005-0000-0000-000092010000}"/>
    <cellStyle name="?鹎%U龡&amp;H齲_x0001_C铣_x0014__x0007__x0001__x0001_ 3 2 2 8 2" xfId="3077" xr:uid="{00000000-0005-0000-0000-000093010000}"/>
    <cellStyle name="?鹎%U龡&amp;H齲_x0001_C铣_x0014__x0007__x0001__x0001_ 3 2 2 9" xfId="381" xr:uid="{00000000-0005-0000-0000-000094010000}"/>
    <cellStyle name="?鹎%U龡&amp;H齲_x0001_C铣_x0014__x0007__x0001__x0001_ 3 2 2 9 2" xfId="3078" xr:uid="{00000000-0005-0000-0000-000095010000}"/>
    <cellStyle name="?鹎%U龡&amp;H齲_x0001_C铣_x0014__x0007__x0001__x0001_ 3 2 2_2015财政决算公开" xfId="3079" xr:uid="{00000000-0005-0000-0000-000096010000}"/>
    <cellStyle name="?鹎%U龡&amp;H齲_x0001_C铣_x0014__x0007__x0001__x0001_ 3 2 3" xfId="382" xr:uid="{00000000-0005-0000-0000-000097010000}"/>
    <cellStyle name="?鹎%U龡&amp;H齲_x0001_C铣_x0014__x0007__x0001__x0001_ 3 2 3 2" xfId="384" xr:uid="{00000000-0005-0000-0000-000098010000}"/>
    <cellStyle name="?鹎%U龡&amp;H齲_x0001_C铣_x0014__x0007__x0001__x0001_ 3 2 3 2 2" xfId="385" xr:uid="{00000000-0005-0000-0000-000099010000}"/>
    <cellStyle name="?鹎%U龡&amp;H齲_x0001_C铣_x0014__x0007__x0001__x0001_ 3 2 3 2 2 2" xfId="3082" xr:uid="{00000000-0005-0000-0000-00009A010000}"/>
    <cellStyle name="?鹎%U龡&amp;H齲_x0001_C铣_x0014__x0007__x0001__x0001_ 3 2 3 2 3" xfId="389" xr:uid="{00000000-0005-0000-0000-00009B010000}"/>
    <cellStyle name="?鹎%U龡&amp;H齲_x0001_C铣_x0014__x0007__x0001__x0001_ 3 2 3 2 3 2" xfId="3083" xr:uid="{00000000-0005-0000-0000-00009C010000}"/>
    <cellStyle name="?鹎%U龡&amp;H齲_x0001_C铣_x0014__x0007__x0001__x0001_ 3 2 3 2 4" xfId="392" xr:uid="{00000000-0005-0000-0000-00009D010000}"/>
    <cellStyle name="?鹎%U龡&amp;H齲_x0001_C铣_x0014__x0007__x0001__x0001_ 3 2 3 2 4 2" xfId="3084" xr:uid="{00000000-0005-0000-0000-00009E010000}"/>
    <cellStyle name="?鹎%U龡&amp;H齲_x0001_C铣_x0014__x0007__x0001__x0001_ 3 2 3 2 5" xfId="3081" xr:uid="{00000000-0005-0000-0000-00009F010000}"/>
    <cellStyle name="?鹎%U龡&amp;H齲_x0001_C铣_x0014__x0007__x0001__x0001_ 3 2 3 2_2015财政决算公开" xfId="3085" xr:uid="{00000000-0005-0000-0000-0000A0010000}"/>
    <cellStyle name="?鹎%U龡&amp;H齲_x0001_C铣_x0014__x0007__x0001__x0001_ 3 2 3 3" xfId="397" xr:uid="{00000000-0005-0000-0000-0000A1010000}"/>
    <cellStyle name="?鹎%U龡&amp;H齲_x0001_C铣_x0014__x0007__x0001__x0001_ 3 2 3 3 2" xfId="399" xr:uid="{00000000-0005-0000-0000-0000A2010000}"/>
    <cellStyle name="?鹎%U龡&amp;H齲_x0001_C铣_x0014__x0007__x0001__x0001_ 3 2 3 3 2 2" xfId="3087" xr:uid="{00000000-0005-0000-0000-0000A3010000}"/>
    <cellStyle name="?鹎%U龡&amp;H齲_x0001_C铣_x0014__x0007__x0001__x0001_ 3 2 3 3 3" xfId="401" xr:uid="{00000000-0005-0000-0000-0000A4010000}"/>
    <cellStyle name="?鹎%U龡&amp;H齲_x0001_C铣_x0014__x0007__x0001__x0001_ 3 2 3 3 3 2" xfId="3088" xr:uid="{00000000-0005-0000-0000-0000A5010000}"/>
    <cellStyle name="?鹎%U龡&amp;H齲_x0001_C铣_x0014__x0007__x0001__x0001_ 3 2 3 3 4" xfId="3086" xr:uid="{00000000-0005-0000-0000-0000A6010000}"/>
    <cellStyle name="?鹎%U龡&amp;H齲_x0001_C铣_x0014__x0007__x0001__x0001_ 3 2 3 3_2015财政决算公开" xfId="3089" xr:uid="{00000000-0005-0000-0000-0000A7010000}"/>
    <cellStyle name="?鹎%U龡&amp;H齲_x0001_C铣_x0014__x0007__x0001__x0001_ 3 2 3 4" xfId="59" xr:uid="{00000000-0005-0000-0000-0000A8010000}"/>
    <cellStyle name="?鹎%U龡&amp;H齲_x0001_C铣_x0014__x0007__x0001__x0001_ 3 2 3 4 2" xfId="403" xr:uid="{00000000-0005-0000-0000-0000A9010000}"/>
    <cellStyle name="?鹎%U龡&amp;H齲_x0001_C铣_x0014__x0007__x0001__x0001_ 3 2 3 4 2 2" xfId="3091" xr:uid="{00000000-0005-0000-0000-0000AA010000}"/>
    <cellStyle name="?鹎%U龡&amp;H齲_x0001_C铣_x0014__x0007__x0001__x0001_ 3 2 3 4 3" xfId="409" xr:uid="{00000000-0005-0000-0000-0000AB010000}"/>
    <cellStyle name="?鹎%U龡&amp;H齲_x0001_C铣_x0014__x0007__x0001__x0001_ 3 2 3 4 3 2" xfId="3092" xr:uid="{00000000-0005-0000-0000-0000AC010000}"/>
    <cellStyle name="?鹎%U龡&amp;H齲_x0001_C铣_x0014__x0007__x0001__x0001_ 3 2 3 4 4" xfId="412" xr:uid="{00000000-0005-0000-0000-0000AD010000}"/>
    <cellStyle name="?鹎%U龡&amp;H齲_x0001_C铣_x0014__x0007__x0001__x0001_ 3 2 3 4 4 2" xfId="3093" xr:uid="{00000000-0005-0000-0000-0000AE010000}"/>
    <cellStyle name="?鹎%U龡&amp;H齲_x0001_C铣_x0014__x0007__x0001__x0001_ 3 2 3 4 5" xfId="3090" xr:uid="{00000000-0005-0000-0000-0000AF010000}"/>
    <cellStyle name="?鹎%U龡&amp;H齲_x0001_C铣_x0014__x0007__x0001__x0001_ 3 2 3 4_2015财政决算公开" xfId="3094" xr:uid="{00000000-0005-0000-0000-0000B0010000}"/>
    <cellStyle name="?鹎%U龡&amp;H齲_x0001_C铣_x0014__x0007__x0001__x0001_ 3 2 3 5" xfId="66" xr:uid="{00000000-0005-0000-0000-0000B1010000}"/>
    <cellStyle name="?鹎%U龡&amp;H齲_x0001_C铣_x0014__x0007__x0001__x0001_ 3 2 3 5 2" xfId="3095" xr:uid="{00000000-0005-0000-0000-0000B2010000}"/>
    <cellStyle name="?鹎%U龡&amp;H齲_x0001_C铣_x0014__x0007__x0001__x0001_ 3 2 3 6" xfId="71" xr:uid="{00000000-0005-0000-0000-0000B3010000}"/>
    <cellStyle name="?鹎%U龡&amp;H齲_x0001_C铣_x0014__x0007__x0001__x0001_ 3 2 3 6 2" xfId="3096" xr:uid="{00000000-0005-0000-0000-0000B4010000}"/>
    <cellStyle name="?鹎%U龡&amp;H齲_x0001_C铣_x0014__x0007__x0001__x0001_ 3 2 3 7" xfId="415" xr:uid="{00000000-0005-0000-0000-0000B5010000}"/>
    <cellStyle name="?鹎%U龡&amp;H齲_x0001_C铣_x0014__x0007__x0001__x0001_ 3 2 3 7 2" xfId="3097" xr:uid="{00000000-0005-0000-0000-0000B6010000}"/>
    <cellStyle name="?鹎%U龡&amp;H齲_x0001_C铣_x0014__x0007__x0001__x0001_ 3 2 3 8" xfId="3080" xr:uid="{00000000-0005-0000-0000-0000B7010000}"/>
    <cellStyle name="?鹎%U龡&amp;H齲_x0001_C铣_x0014__x0007__x0001__x0001_ 3 2 3_2015财政决算公开" xfId="3098" xr:uid="{00000000-0005-0000-0000-0000B8010000}"/>
    <cellStyle name="?鹎%U龡&amp;H齲_x0001_C铣_x0014__x0007__x0001__x0001_ 3 2 4" xfId="321" xr:uid="{00000000-0005-0000-0000-0000B9010000}"/>
    <cellStyle name="?鹎%U龡&amp;H齲_x0001_C铣_x0014__x0007__x0001__x0001_ 3 2 4 2" xfId="327" xr:uid="{00000000-0005-0000-0000-0000BA010000}"/>
    <cellStyle name="?鹎%U龡&amp;H齲_x0001_C铣_x0014__x0007__x0001__x0001_ 3 2 4 2 2" xfId="3100" xr:uid="{00000000-0005-0000-0000-0000BB010000}"/>
    <cellStyle name="?鹎%U龡&amp;H齲_x0001_C铣_x0014__x0007__x0001__x0001_ 3 2 4 3" xfId="332" xr:uid="{00000000-0005-0000-0000-0000BC010000}"/>
    <cellStyle name="?鹎%U龡&amp;H齲_x0001_C铣_x0014__x0007__x0001__x0001_ 3 2 4 3 2" xfId="3101" xr:uid="{00000000-0005-0000-0000-0000BD010000}"/>
    <cellStyle name="?鹎%U龡&amp;H齲_x0001_C铣_x0014__x0007__x0001__x0001_ 3 2 4 4" xfId="81" xr:uid="{00000000-0005-0000-0000-0000BE010000}"/>
    <cellStyle name="?鹎%U龡&amp;H齲_x0001_C铣_x0014__x0007__x0001__x0001_ 3 2 4 4 2" xfId="3102" xr:uid="{00000000-0005-0000-0000-0000BF010000}"/>
    <cellStyle name="?鹎%U龡&amp;H齲_x0001_C铣_x0014__x0007__x0001__x0001_ 3 2 4 5" xfId="3099" xr:uid="{00000000-0005-0000-0000-0000C0010000}"/>
    <cellStyle name="?鹎%U龡&amp;H齲_x0001_C铣_x0014__x0007__x0001__x0001_ 3 2 4_2015财政决算公开" xfId="3103" xr:uid="{00000000-0005-0000-0000-0000C1010000}"/>
    <cellStyle name="?鹎%U龡&amp;H齲_x0001_C铣_x0014__x0007__x0001__x0001_ 3 2 5" xfId="349" xr:uid="{00000000-0005-0000-0000-0000C2010000}"/>
    <cellStyle name="?鹎%U龡&amp;H齲_x0001_C铣_x0014__x0007__x0001__x0001_ 3 2 5 2" xfId="352" xr:uid="{00000000-0005-0000-0000-0000C3010000}"/>
    <cellStyle name="?鹎%U龡&amp;H齲_x0001_C铣_x0014__x0007__x0001__x0001_ 3 2 5 2 2" xfId="3105" xr:uid="{00000000-0005-0000-0000-0000C4010000}"/>
    <cellStyle name="?鹎%U龡&amp;H齲_x0001_C铣_x0014__x0007__x0001__x0001_ 3 2 5 3" xfId="354" xr:uid="{00000000-0005-0000-0000-0000C5010000}"/>
    <cellStyle name="?鹎%U龡&amp;H齲_x0001_C铣_x0014__x0007__x0001__x0001_ 3 2 5 3 2" xfId="3106" xr:uid="{00000000-0005-0000-0000-0000C6010000}"/>
    <cellStyle name="?鹎%U龡&amp;H齲_x0001_C铣_x0014__x0007__x0001__x0001_ 3 2 5 4" xfId="45" xr:uid="{00000000-0005-0000-0000-0000C7010000}"/>
    <cellStyle name="?鹎%U龡&amp;H齲_x0001_C铣_x0014__x0007__x0001__x0001_ 3 2 5 4 2" xfId="3107" xr:uid="{00000000-0005-0000-0000-0000C8010000}"/>
    <cellStyle name="?鹎%U龡&amp;H齲_x0001_C铣_x0014__x0007__x0001__x0001_ 3 2 5 5" xfId="3104" xr:uid="{00000000-0005-0000-0000-0000C9010000}"/>
    <cellStyle name="?鹎%U龡&amp;H齲_x0001_C铣_x0014__x0007__x0001__x0001_ 3 2 5_2015财政决算公开" xfId="3108" xr:uid="{00000000-0005-0000-0000-0000CA010000}"/>
    <cellStyle name="?鹎%U龡&amp;H齲_x0001_C铣_x0014__x0007__x0001__x0001_ 3 2 6" xfId="357" xr:uid="{00000000-0005-0000-0000-0000CB010000}"/>
    <cellStyle name="?鹎%U龡&amp;H齲_x0001_C铣_x0014__x0007__x0001__x0001_ 3 2 6 2" xfId="238" xr:uid="{00000000-0005-0000-0000-0000CC010000}"/>
    <cellStyle name="?鹎%U龡&amp;H齲_x0001_C铣_x0014__x0007__x0001__x0001_ 3 2 6 2 2" xfId="3110" xr:uid="{00000000-0005-0000-0000-0000CD010000}"/>
    <cellStyle name="?鹎%U龡&amp;H齲_x0001_C铣_x0014__x0007__x0001__x0001_ 3 2 6 3" xfId="243" xr:uid="{00000000-0005-0000-0000-0000CE010000}"/>
    <cellStyle name="?鹎%U龡&amp;H齲_x0001_C铣_x0014__x0007__x0001__x0001_ 3 2 6 3 2" xfId="3111" xr:uid="{00000000-0005-0000-0000-0000CF010000}"/>
    <cellStyle name="?鹎%U龡&amp;H齲_x0001_C铣_x0014__x0007__x0001__x0001_ 3 2 6 4" xfId="3109" xr:uid="{00000000-0005-0000-0000-0000D0010000}"/>
    <cellStyle name="?鹎%U龡&amp;H齲_x0001_C铣_x0014__x0007__x0001__x0001_ 3 2 6_2015财政决算公开" xfId="3112" xr:uid="{00000000-0005-0000-0000-0000D1010000}"/>
    <cellStyle name="?鹎%U龡&amp;H齲_x0001_C铣_x0014__x0007__x0001__x0001_ 3 2 7" xfId="362" xr:uid="{00000000-0005-0000-0000-0000D2010000}"/>
    <cellStyle name="?鹎%U龡&amp;H齲_x0001_C铣_x0014__x0007__x0001__x0001_ 3 2 7 2" xfId="42" xr:uid="{00000000-0005-0000-0000-0000D3010000}"/>
    <cellStyle name="?鹎%U龡&amp;H齲_x0001_C铣_x0014__x0007__x0001__x0001_ 3 2 7 2 2" xfId="3114" xr:uid="{00000000-0005-0000-0000-0000D4010000}"/>
    <cellStyle name="?鹎%U龡&amp;H齲_x0001_C铣_x0014__x0007__x0001__x0001_ 3 2 7 3" xfId="368" xr:uid="{00000000-0005-0000-0000-0000D5010000}"/>
    <cellStyle name="?鹎%U龡&amp;H齲_x0001_C铣_x0014__x0007__x0001__x0001_ 3 2 7 3 2" xfId="3115" xr:uid="{00000000-0005-0000-0000-0000D6010000}"/>
    <cellStyle name="?鹎%U龡&amp;H齲_x0001_C铣_x0014__x0007__x0001__x0001_ 3 2 7 4" xfId="416" xr:uid="{00000000-0005-0000-0000-0000D7010000}"/>
    <cellStyle name="?鹎%U龡&amp;H齲_x0001_C铣_x0014__x0007__x0001__x0001_ 3 2 7 4 2" xfId="3116" xr:uid="{00000000-0005-0000-0000-0000D8010000}"/>
    <cellStyle name="?鹎%U龡&amp;H齲_x0001_C铣_x0014__x0007__x0001__x0001_ 3 2 7 5" xfId="3113" xr:uid="{00000000-0005-0000-0000-0000D9010000}"/>
    <cellStyle name="?鹎%U龡&amp;H齲_x0001_C铣_x0014__x0007__x0001__x0001_ 3 2 7_2015财政决算公开" xfId="3117" xr:uid="{00000000-0005-0000-0000-0000DA010000}"/>
    <cellStyle name="?鹎%U龡&amp;H齲_x0001_C铣_x0014__x0007__x0001__x0001_ 3 2 8" xfId="370" xr:uid="{00000000-0005-0000-0000-0000DB010000}"/>
    <cellStyle name="?鹎%U龡&amp;H齲_x0001_C铣_x0014__x0007__x0001__x0001_ 3 2 8 2" xfId="3118" xr:uid="{00000000-0005-0000-0000-0000DC010000}"/>
    <cellStyle name="?鹎%U龡&amp;H齲_x0001_C铣_x0014__x0007__x0001__x0001_ 3 2 9" xfId="374" xr:uid="{00000000-0005-0000-0000-0000DD010000}"/>
    <cellStyle name="?鹎%U龡&amp;H齲_x0001_C铣_x0014__x0007__x0001__x0001_ 3 2 9 2" xfId="3119" xr:uid="{00000000-0005-0000-0000-0000DE010000}"/>
    <cellStyle name="?鹎%U龡&amp;H齲_x0001_C铣_x0014__x0007__x0001__x0001_ 3 2_2015财政决算公开" xfId="3120" xr:uid="{00000000-0005-0000-0000-0000DF010000}"/>
    <cellStyle name="?鹎%U龡&amp;H齲_x0001_C铣_x0014__x0007__x0001__x0001_ 3 3" xfId="222" xr:uid="{00000000-0005-0000-0000-0000E0010000}"/>
    <cellStyle name="?鹎%U龡&amp;H齲_x0001_C铣_x0014__x0007__x0001__x0001_ 3 3 10" xfId="3121" xr:uid="{00000000-0005-0000-0000-0000E1010000}"/>
    <cellStyle name="?鹎%U龡&amp;H齲_x0001_C铣_x0014__x0007__x0001__x0001_ 3 3 2" xfId="417" xr:uid="{00000000-0005-0000-0000-0000E2010000}"/>
    <cellStyle name="?鹎%U龡&amp;H齲_x0001_C铣_x0014__x0007__x0001__x0001_ 3 3 2 2" xfId="421" xr:uid="{00000000-0005-0000-0000-0000E3010000}"/>
    <cellStyle name="?鹎%U龡&amp;H齲_x0001_C铣_x0014__x0007__x0001__x0001_ 3 3 2 2 2" xfId="424" xr:uid="{00000000-0005-0000-0000-0000E4010000}"/>
    <cellStyle name="?鹎%U龡&amp;H齲_x0001_C铣_x0014__x0007__x0001__x0001_ 3 3 2 2 2 2" xfId="3124" xr:uid="{00000000-0005-0000-0000-0000E5010000}"/>
    <cellStyle name="?鹎%U龡&amp;H齲_x0001_C铣_x0014__x0007__x0001__x0001_ 3 3 2 2 3" xfId="426" xr:uid="{00000000-0005-0000-0000-0000E6010000}"/>
    <cellStyle name="?鹎%U龡&amp;H齲_x0001_C铣_x0014__x0007__x0001__x0001_ 3 3 2 2 3 2" xfId="3125" xr:uid="{00000000-0005-0000-0000-0000E7010000}"/>
    <cellStyle name="?鹎%U龡&amp;H齲_x0001_C铣_x0014__x0007__x0001__x0001_ 3 3 2 2 4" xfId="428" xr:uid="{00000000-0005-0000-0000-0000E8010000}"/>
    <cellStyle name="?鹎%U龡&amp;H齲_x0001_C铣_x0014__x0007__x0001__x0001_ 3 3 2 2 4 2" xfId="3126" xr:uid="{00000000-0005-0000-0000-0000E9010000}"/>
    <cellStyle name="?鹎%U龡&amp;H齲_x0001_C铣_x0014__x0007__x0001__x0001_ 3 3 2 2 5" xfId="3123" xr:uid="{00000000-0005-0000-0000-0000EA010000}"/>
    <cellStyle name="?鹎%U龡&amp;H齲_x0001_C铣_x0014__x0007__x0001__x0001_ 3 3 2 2_2015财政决算公开" xfId="3127" xr:uid="{00000000-0005-0000-0000-0000EB010000}"/>
    <cellStyle name="?鹎%U龡&amp;H齲_x0001_C铣_x0014__x0007__x0001__x0001_ 3 3 2 3" xfId="432" xr:uid="{00000000-0005-0000-0000-0000EC010000}"/>
    <cellStyle name="?鹎%U龡&amp;H齲_x0001_C铣_x0014__x0007__x0001__x0001_ 3 3 2 3 2" xfId="433" xr:uid="{00000000-0005-0000-0000-0000ED010000}"/>
    <cellStyle name="?鹎%U龡&amp;H齲_x0001_C铣_x0014__x0007__x0001__x0001_ 3 3 2 3 2 2" xfId="3129" xr:uid="{00000000-0005-0000-0000-0000EE010000}"/>
    <cellStyle name="?鹎%U龡&amp;H齲_x0001_C铣_x0014__x0007__x0001__x0001_ 3 3 2 3 3" xfId="434" xr:uid="{00000000-0005-0000-0000-0000EF010000}"/>
    <cellStyle name="?鹎%U龡&amp;H齲_x0001_C铣_x0014__x0007__x0001__x0001_ 3 3 2 3 3 2" xfId="3130" xr:uid="{00000000-0005-0000-0000-0000F0010000}"/>
    <cellStyle name="?鹎%U龡&amp;H齲_x0001_C铣_x0014__x0007__x0001__x0001_ 3 3 2 3 4" xfId="3128" xr:uid="{00000000-0005-0000-0000-0000F1010000}"/>
    <cellStyle name="?鹎%U龡&amp;H齲_x0001_C铣_x0014__x0007__x0001__x0001_ 3 3 2 3_2015财政决算公开" xfId="3131" xr:uid="{00000000-0005-0000-0000-0000F2010000}"/>
    <cellStyle name="?鹎%U龡&amp;H齲_x0001_C铣_x0014__x0007__x0001__x0001_ 3 3 2 4" xfId="438" xr:uid="{00000000-0005-0000-0000-0000F3010000}"/>
    <cellStyle name="?鹎%U龡&amp;H齲_x0001_C铣_x0014__x0007__x0001__x0001_ 3 3 2 4 2" xfId="181" xr:uid="{00000000-0005-0000-0000-0000F4010000}"/>
    <cellStyle name="?鹎%U龡&amp;H齲_x0001_C铣_x0014__x0007__x0001__x0001_ 3 3 2 4 2 2" xfId="3133" xr:uid="{00000000-0005-0000-0000-0000F5010000}"/>
    <cellStyle name="?鹎%U龡&amp;H齲_x0001_C铣_x0014__x0007__x0001__x0001_ 3 3 2 4 3" xfId="440" xr:uid="{00000000-0005-0000-0000-0000F6010000}"/>
    <cellStyle name="?鹎%U龡&amp;H齲_x0001_C铣_x0014__x0007__x0001__x0001_ 3 3 2 4 3 2" xfId="3134" xr:uid="{00000000-0005-0000-0000-0000F7010000}"/>
    <cellStyle name="?鹎%U龡&amp;H齲_x0001_C铣_x0014__x0007__x0001__x0001_ 3 3 2 4 4" xfId="442" xr:uid="{00000000-0005-0000-0000-0000F8010000}"/>
    <cellStyle name="?鹎%U龡&amp;H齲_x0001_C铣_x0014__x0007__x0001__x0001_ 3 3 2 4 4 2" xfId="3135" xr:uid="{00000000-0005-0000-0000-0000F9010000}"/>
    <cellStyle name="?鹎%U龡&amp;H齲_x0001_C铣_x0014__x0007__x0001__x0001_ 3 3 2 4 5" xfId="3132" xr:uid="{00000000-0005-0000-0000-0000FA010000}"/>
    <cellStyle name="?鹎%U龡&amp;H齲_x0001_C铣_x0014__x0007__x0001__x0001_ 3 3 2 4_2015财政决算公开" xfId="3136" xr:uid="{00000000-0005-0000-0000-0000FB010000}"/>
    <cellStyle name="?鹎%U龡&amp;H齲_x0001_C铣_x0014__x0007__x0001__x0001_ 3 3 2 5" xfId="447" xr:uid="{00000000-0005-0000-0000-0000FC010000}"/>
    <cellStyle name="?鹎%U龡&amp;H齲_x0001_C铣_x0014__x0007__x0001__x0001_ 3 3 2 5 2" xfId="3137" xr:uid="{00000000-0005-0000-0000-0000FD010000}"/>
    <cellStyle name="?鹎%U龡&amp;H齲_x0001_C铣_x0014__x0007__x0001__x0001_ 3 3 2 6" xfId="449" xr:uid="{00000000-0005-0000-0000-0000FE010000}"/>
    <cellStyle name="?鹎%U龡&amp;H齲_x0001_C铣_x0014__x0007__x0001__x0001_ 3 3 2 6 2" xfId="3138" xr:uid="{00000000-0005-0000-0000-0000FF010000}"/>
    <cellStyle name="?鹎%U龡&amp;H齲_x0001_C铣_x0014__x0007__x0001__x0001_ 3 3 2 7" xfId="452" xr:uid="{00000000-0005-0000-0000-000000020000}"/>
    <cellStyle name="?鹎%U龡&amp;H齲_x0001_C铣_x0014__x0007__x0001__x0001_ 3 3 2 7 2" xfId="3139" xr:uid="{00000000-0005-0000-0000-000001020000}"/>
    <cellStyle name="?鹎%U龡&amp;H齲_x0001_C铣_x0014__x0007__x0001__x0001_ 3 3 2 8" xfId="3122" xr:uid="{00000000-0005-0000-0000-000002020000}"/>
    <cellStyle name="?鹎%U龡&amp;H齲_x0001_C铣_x0014__x0007__x0001__x0001_ 3 3 2_2015财政决算公开" xfId="3140" xr:uid="{00000000-0005-0000-0000-000003020000}"/>
    <cellStyle name="?鹎%U龡&amp;H齲_x0001_C铣_x0014__x0007__x0001__x0001_ 3 3 3" xfId="454" xr:uid="{00000000-0005-0000-0000-000004020000}"/>
    <cellStyle name="?鹎%U龡&amp;H齲_x0001_C铣_x0014__x0007__x0001__x0001_ 3 3 3 2" xfId="317" xr:uid="{00000000-0005-0000-0000-000005020000}"/>
    <cellStyle name="?鹎%U龡&amp;H齲_x0001_C铣_x0014__x0007__x0001__x0001_ 3 3 3 2 2" xfId="3142" xr:uid="{00000000-0005-0000-0000-000006020000}"/>
    <cellStyle name="?鹎%U龡&amp;H齲_x0001_C铣_x0014__x0007__x0001__x0001_ 3 3 3 3" xfId="457" xr:uid="{00000000-0005-0000-0000-000007020000}"/>
    <cellStyle name="?鹎%U龡&amp;H齲_x0001_C铣_x0014__x0007__x0001__x0001_ 3 3 3 3 2" xfId="3143" xr:uid="{00000000-0005-0000-0000-000008020000}"/>
    <cellStyle name="?鹎%U龡&amp;H齲_x0001_C铣_x0014__x0007__x0001__x0001_ 3 3 3 4" xfId="460" xr:uid="{00000000-0005-0000-0000-000009020000}"/>
    <cellStyle name="?鹎%U龡&amp;H齲_x0001_C铣_x0014__x0007__x0001__x0001_ 3 3 3 4 2" xfId="3144" xr:uid="{00000000-0005-0000-0000-00000A020000}"/>
    <cellStyle name="?鹎%U龡&amp;H齲_x0001_C铣_x0014__x0007__x0001__x0001_ 3 3 3 5" xfId="3141" xr:uid="{00000000-0005-0000-0000-00000B020000}"/>
    <cellStyle name="?鹎%U龡&amp;H齲_x0001_C铣_x0014__x0007__x0001__x0001_ 3 3 3_2015财政决算公开" xfId="3145" xr:uid="{00000000-0005-0000-0000-00000C020000}"/>
    <cellStyle name="?鹎%U龡&amp;H齲_x0001_C铣_x0014__x0007__x0001__x0001_ 3 3 4" xfId="383" xr:uid="{00000000-0005-0000-0000-00000D020000}"/>
    <cellStyle name="?鹎%U龡&amp;H齲_x0001_C铣_x0014__x0007__x0001__x0001_ 3 3 4 2" xfId="387" xr:uid="{00000000-0005-0000-0000-00000E020000}"/>
    <cellStyle name="?鹎%U龡&amp;H齲_x0001_C铣_x0014__x0007__x0001__x0001_ 3 3 4 2 2" xfId="3147" xr:uid="{00000000-0005-0000-0000-00000F020000}"/>
    <cellStyle name="?鹎%U龡&amp;H齲_x0001_C铣_x0014__x0007__x0001__x0001_ 3 3 4 3" xfId="388" xr:uid="{00000000-0005-0000-0000-000010020000}"/>
    <cellStyle name="?鹎%U龡&amp;H齲_x0001_C铣_x0014__x0007__x0001__x0001_ 3 3 4 3 2" xfId="3148" xr:uid="{00000000-0005-0000-0000-000011020000}"/>
    <cellStyle name="?鹎%U龡&amp;H齲_x0001_C铣_x0014__x0007__x0001__x0001_ 3 3 4 4" xfId="391" xr:uid="{00000000-0005-0000-0000-000012020000}"/>
    <cellStyle name="?鹎%U龡&amp;H齲_x0001_C铣_x0014__x0007__x0001__x0001_ 3 3 4 4 2" xfId="3149" xr:uid="{00000000-0005-0000-0000-000013020000}"/>
    <cellStyle name="?鹎%U龡&amp;H齲_x0001_C铣_x0014__x0007__x0001__x0001_ 3 3 4 5" xfId="3146" xr:uid="{00000000-0005-0000-0000-000014020000}"/>
    <cellStyle name="?鹎%U龡&amp;H齲_x0001_C铣_x0014__x0007__x0001__x0001_ 3 3 4_2015财政决算公开" xfId="3150" xr:uid="{00000000-0005-0000-0000-000015020000}"/>
    <cellStyle name="?鹎%U龡&amp;H齲_x0001_C铣_x0014__x0007__x0001__x0001_ 3 3 5" xfId="396" xr:uid="{00000000-0005-0000-0000-000016020000}"/>
    <cellStyle name="?鹎%U龡&amp;H齲_x0001_C铣_x0014__x0007__x0001__x0001_ 3 3 5 2" xfId="398" xr:uid="{00000000-0005-0000-0000-000017020000}"/>
    <cellStyle name="?鹎%U龡&amp;H齲_x0001_C铣_x0014__x0007__x0001__x0001_ 3 3 5 2 2" xfId="3152" xr:uid="{00000000-0005-0000-0000-000018020000}"/>
    <cellStyle name="?鹎%U龡&amp;H齲_x0001_C铣_x0014__x0007__x0001__x0001_ 3 3 5 3" xfId="400" xr:uid="{00000000-0005-0000-0000-000019020000}"/>
    <cellStyle name="?鹎%U龡&amp;H齲_x0001_C铣_x0014__x0007__x0001__x0001_ 3 3 5 3 2" xfId="3153" xr:uid="{00000000-0005-0000-0000-00001A020000}"/>
    <cellStyle name="?鹎%U龡&amp;H齲_x0001_C铣_x0014__x0007__x0001__x0001_ 3 3 5 4" xfId="3151" xr:uid="{00000000-0005-0000-0000-00001B020000}"/>
    <cellStyle name="?鹎%U龡&amp;H齲_x0001_C铣_x0014__x0007__x0001__x0001_ 3 3 5_2015财政决算公开" xfId="3154" xr:uid="{00000000-0005-0000-0000-00001C020000}"/>
    <cellStyle name="?鹎%U龡&amp;H齲_x0001_C铣_x0014__x0007__x0001__x0001_ 3 3 6" xfId="58" xr:uid="{00000000-0005-0000-0000-00001D020000}"/>
    <cellStyle name="?鹎%U龡&amp;H齲_x0001_C铣_x0014__x0007__x0001__x0001_ 3 3 6 2" xfId="405" xr:uid="{00000000-0005-0000-0000-00001E020000}"/>
    <cellStyle name="?鹎%U龡&amp;H齲_x0001_C铣_x0014__x0007__x0001__x0001_ 3 3 6 2 2" xfId="3156" xr:uid="{00000000-0005-0000-0000-00001F020000}"/>
    <cellStyle name="?鹎%U龡&amp;H齲_x0001_C铣_x0014__x0007__x0001__x0001_ 3 3 6 3" xfId="406" xr:uid="{00000000-0005-0000-0000-000020020000}"/>
    <cellStyle name="?鹎%U龡&amp;H齲_x0001_C铣_x0014__x0007__x0001__x0001_ 3 3 6 3 2" xfId="3157" xr:uid="{00000000-0005-0000-0000-000021020000}"/>
    <cellStyle name="?鹎%U龡&amp;H齲_x0001_C铣_x0014__x0007__x0001__x0001_ 3 3 6 4" xfId="410" xr:uid="{00000000-0005-0000-0000-000022020000}"/>
    <cellStyle name="?鹎%U龡&amp;H齲_x0001_C铣_x0014__x0007__x0001__x0001_ 3 3 6 4 2" xfId="3158" xr:uid="{00000000-0005-0000-0000-000023020000}"/>
    <cellStyle name="?鹎%U龡&amp;H齲_x0001_C铣_x0014__x0007__x0001__x0001_ 3 3 6 5" xfId="3155" xr:uid="{00000000-0005-0000-0000-000024020000}"/>
    <cellStyle name="?鹎%U龡&amp;H齲_x0001_C铣_x0014__x0007__x0001__x0001_ 3 3 6_2015财政决算公开" xfId="3159" xr:uid="{00000000-0005-0000-0000-000025020000}"/>
    <cellStyle name="?鹎%U龡&amp;H齲_x0001_C铣_x0014__x0007__x0001__x0001_ 3 3 7" xfId="65" xr:uid="{00000000-0005-0000-0000-000026020000}"/>
    <cellStyle name="?鹎%U龡&amp;H齲_x0001_C铣_x0014__x0007__x0001__x0001_ 3 3 7 2" xfId="3160" xr:uid="{00000000-0005-0000-0000-000027020000}"/>
    <cellStyle name="?鹎%U龡&amp;H齲_x0001_C铣_x0014__x0007__x0001__x0001_ 3 3 8" xfId="70" xr:uid="{00000000-0005-0000-0000-000028020000}"/>
    <cellStyle name="?鹎%U龡&amp;H齲_x0001_C铣_x0014__x0007__x0001__x0001_ 3 3 8 2" xfId="3161" xr:uid="{00000000-0005-0000-0000-000029020000}"/>
    <cellStyle name="?鹎%U龡&amp;H齲_x0001_C铣_x0014__x0007__x0001__x0001_ 3 3 9" xfId="414" xr:uid="{00000000-0005-0000-0000-00002A020000}"/>
    <cellStyle name="?鹎%U龡&amp;H齲_x0001_C铣_x0014__x0007__x0001__x0001_ 3 3 9 2" xfId="3162" xr:uid="{00000000-0005-0000-0000-00002B020000}"/>
    <cellStyle name="?鹎%U龡&amp;H齲_x0001_C铣_x0014__x0007__x0001__x0001_ 3 3_2015财政决算公开" xfId="3163" xr:uid="{00000000-0005-0000-0000-00002C020000}"/>
    <cellStyle name="?鹎%U龡&amp;H齲_x0001_C铣_x0014__x0007__x0001__x0001_ 3 4" xfId="462" xr:uid="{00000000-0005-0000-0000-00002D020000}"/>
    <cellStyle name="?鹎%U龡&amp;H齲_x0001_C铣_x0014__x0007__x0001__x0001_ 3 4 10" xfId="3164" xr:uid="{00000000-0005-0000-0000-00002E020000}"/>
    <cellStyle name="?鹎%U龡&amp;H齲_x0001_C铣_x0014__x0007__x0001__x0001_ 3 4 2" xfId="463" xr:uid="{00000000-0005-0000-0000-00002F020000}"/>
    <cellStyle name="?鹎%U龡&amp;H齲_x0001_C铣_x0014__x0007__x0001__x0001_ 3 4 2 2" xfId="464" xr:uid="{00000000-0005-0000-0000-000030020000}"/>
    <cellStyle name="?鹎%U龡&amp;H齲_x0001_C铣_x0014__x0007__x0001__x0001_ 3 4 2 2 2" xfId="465" xr:uid="{00000000-0005-0000-0000-000031020000}"/>
    <cellStyle name="?鹎%U龡&amp;H齲_x0001_C铣_x0014__x0007__x0001__x0001_ 3 4 2 2 2 2" xfId="3167" xr:uid="{00000000-0005-0000-0000-000032020000}"/>
    <cellStyle name="?鹎%U龡&amp;H齲_x0001_C铣_x0014__x0007__x0001__x0001_ 3 4 2 2 3" xfId="466" xr:uid="{00000000-0005-0000-0000-000033020000}"/>
    <cellStyle name="?鹎%U龡&amp;H齲_x0001_C铣_x0014__x0007__x0001__x0001_ 3 4 2 2 3 2" xfId="3168" xr:uid="{00000000-0005-0000-0000-000034020000}"/>
    <cellStyle name="?鹎%U龡&amp;H齲_x0001_C铣_x0014__x0007__x0001__x0001_ 3 4 2 2 4" xfId="467" xr:uid="{00000000-0005-0000-0000-000035020000}"/>
    <cellStyle name="?鹎%U龡&amp;H齲_x0001_C铣_x0014__x0007__x0001__x0001_ 3 4 2 2 4 2" xfId="3169" xr:uid="{00000000-0005-0000-0000-000036020000}"/>
    <cellStyle name="?鹎%U龡&amp;H齲_x0001_C铣_x0014__x0007__x0001__x0001_ 3 4 2 2 5" xfId="3166" xr:uid="{00000000-0005-0000-0000-000037020000}"/>
    <cellStyle name="?鹎%U龡&amp;H齲_x0001_C铣_x0014__x0007__x0001__x0001_ 3 4 2 2_2015财政决算公开" xfId="3170" xr:uid="{00000000-0005-0000-0000-000038020000}"/>
    <cellStyle name="?鹎%U龡&amp;H齲_x0001_C铣_x0014__x0007__x0001__x0001_ 3 4 2 3" xfId="468" xr:uid="{00000000-0005-0000-0000-000039020000}"/>
    <cellStyle name="?鹎%U龡&amp;H齲_x0001_C铣_x0014__x0007__x0001__x0001_ 3 4 2 3 2" xfId="469" xr:uid="{00000000-0005-0000-0000-00003A020000}"/>
    <cellStyle name="?鹎%U龡&amp;H齲_x0001_C铣_x0014__x0007__x0001__x0001_ 3 4 2 3 2 2" xfId="3172" xr:uid="{00000000-0005-0000-0000-00003B020000}"/>
    <cellStyle name="?鹎%U龡&amp;H齲_x0001_C铣_x0014__x0007__x0001__x0001_ 3 4 2 3 3" xfId="470" xr:uid="{00000000-0005-0000-0000-00003C020000}"/>
    <cellStyle name="?鹎%U龡&amp;H齲_x0001_C铣_x0014__x0007__x0001__x0001_ 3 4 2 3 3 2" xfId="3173" xr:uid="{00000000-0005-0000-0000-00003D020000}"/>
    <cellStyle name="?鹎%U龡&amp;H齲_x0001_C铣_x0014__x0007__x0001__x0001_ 3 4 2 3 4" xfId="3171" xr:uid="{00000000-0005-0000-0000-00003E020000}"/>
    <cellStyle name="?鹎%U龡&amp;H齲_x0001_C铣_x0014__x0007__x0001__x0001_ 3 4 2 3_2015财政决算公开" xfId="3174" xr:uid="{00000000-0005-0000-0000-00003F020000}"/>
    <cellStyle name="?鹎%U龡&amp;H齲_x0001_C铣_x0014__x0007__x0001__x0001_ 3 4 2 4" xfId="473" xr:uid="{00000000-0005-0000-0000-000040020000}"/>
    <cellStyle name="?鹎%U龡&amp;H齲_x0001_C铣_x0014__x0007__x0001__x0001_ 3 4 2 4 2" xfId="453" xr:uid="{00000000-0005-0000-0000-000041020000}"/>
    <cellStyle name="?鹎%U龡&amp;H齲_x0001_C铣_x0014__x0007__x0001__x0001_ 3 4 2 4 2 2" xfId="3176" xr:uid="{00000000-0005-0000-0000-000042020000}"/>
    <cellStyle name="?鹎%U龡&amp;H齲_x0001_C铣_x0014__x0007__x0001__x0001_ 3 4 2 4 3" xfId="476" xr:uid="{00000000-0005-0000-0000-000043020000}"/>
    <cellStyle name="?鹎%U龡&amp;H齲_x0001_C铣_x0014__x0007__x0001__x0001_ 3 4 2 4 3 2" xfId="3177" xr:uid="{00000000-0005-0000-0000-000044020000}"/>
    <cellStyle name="?鹎%U龡&amp;H齲_x0001_C铣_x0014__x0007__x0001__x0001_ 3 4 2 4 4" xfId="477" xr:uid="{00000000-0005-0000-0000-000045020000}"/>
    <cellStyle name="?鹎%U龡&amp;H齲_x0001_C铣_x0014__x0007__x0001__x0001_ 3 4 2 4 4 2" xfId="3178" xr:uid="{00000000-0005-0000-0000-000046020000}"/>
    <cellStyle name="?鹎%U龡&amp;H齲_x0001_C铣_x0014__x0007__x0001__x0001_ 3 4 2 4 5" xfId="3175" xr:uid="{00000000-0005-0000-0000-000047020000}"/>
    <cellStyle name="?鹎%U龡&amp;H齲_x0001_C铣_x0014__x0007__x0001__x0001_ 3 4 2 4_2015财政决算公开" xfId="3179" xr:uid="{00000000-0005-0000-0000-000048020000}"/>
    <cellStyle name="?鹎%U龡&amp;H齲_x0001_C铣_x0014__x0007__x0001__x0001_ 3 4 2 5" xfId="480" xr:uid="{00000000-0005-0000-0000-000049020000}"/>
    <cellStyle name="?鹎%U龡&amp;H齲_x0001_C铣_x0014__x0007__x0001__x0001_ 3 4 2 5 2" xfId="3180" xr:uid="{00000000-0005-0000-0000-00004A020000}"/>
    <cellStyle name="?鹎%U龡&amp;H齲_x0001_C铣_x0014__x0007__x0001__x0001_ 3 4 2 6" xfId="482" xr:uid="{00000000-0005-0000-0000-00004B020000}"/>
    <cellStyle name="?鹎%U龡&amp;H齲_x0001_C铣_x0014__x0007__x0001__x0001_ 3 4 2 6 2" xfId="3181" xr:uid="{00000000-0005-0000-0000-00004C020000}"/>
    <cellStyle name="?鹎%U龡&amp;H齲_x0001_C铣_x0014__x0007__x0001__x0001_ 3 4 2 7" xfId="484" xr:uid="{00000000-0005-0000-0000-00004D020000}"/>
    <cellStyle name="?鹎%U龡&amp;H齲_x0001_C铣_x0014__x0007__x0001__x0001_ 3 4 2 7 2" xfId="3182" xr:uid="{00000000-0005-0000-0000-00004E020000}"/>
    <cellStyle name="?鹎%U龡&amp;H齲_x0001_C铣_x0014__x0007__x0001__x0001_ 3 4 2 8" xfId="3165" xr:uid="{00000000-0005-0000-0000-00004F020000}"/>
    <cellStyle name="?鹎%U龡&amp;H齲_x0001_C铣_x0014__x0007__x0001__x0001_ 3 4 2_2015财政决算公开" xfId="3183" xr:uid="{00000000-0005-0000-0000-000050020000}"/>
    <cellStyle name="?鹎%U龡&amp;H齲_x0001_C铣_x0014__x0007__x0001__x0001_ 3 4 3" xfId="486" xr:uid="{00000000-0005-0000-0000-000051020000}"/>
    <cellStyle name="?鹎%U龡&amp;H齲_x0001_C铣_x0014__x0007__x0001__x0001_ 3 4 3 2" xfId="123" xr:uid="{00000000-0005-0000-0000-000052020000}"/>
    <cellStyle name="?鹎%U龡&amp;H齲_x0001_C铣_x0014__x0007__x0001__x0001_ 3 4 3 2 2" xfId="3185" xr:uid="{00000000-0005-0000-0000-000053020000}"/>
    <cellStyle name="?鹎%U龡&amp;H齲_x0001_C铣_x0014__x0007__x0001__x0001_ 3 4 3 3" xfId="29" xr:uid="{00000000-0005-0000-0000-000054020000}"/>
    <cellStyle name="?鹎%U龡&amp;H齲_x0001_C铣_x0014__x0007__x0001__x0001_ 3 4 3 3 2" xfId="3186" xr:uid="{00000000-0005-0000-0000-000055020000}"/>
    <cellStyle name="?鹎%U龡&amp;H齲_x0001_C铣_x0014__x0007__x0001__x0001_ 3 4 3 4" xfId="36" xr:uid="{00000000-0005-0000-0000-000056020000}"/>
    <cellStyle name="?鹎%U龡&amp;H齲_x0001_C铣_x0014__x0007__x0001__x0001_ 3 4 3 4 2" xfId="3187" xr:uid="{00000000-0005-0000-0000-000057020000}"/>
    <cellStyle name="?鹎%U龡&amp;H齲_x0001_C铣_x0014__x0007__x0001__x0001_ 3 4 3 5" xfId="3184" xr:uid="{00000000-0005-0000-0000-000058020000}"/>
    <cellStyle name="?鹎%U龡&amp;H齲_x0001_C铣_x0014__x0007__x0001__x0001_ 3 4 3_2015财政决算公开" xfId="3188" xr:uid="{00000000-0005-0000-0000-000059020000}"/>
    <cellStyle name="?鹎%U龡&amp;H齲_x0001_C铣_x0014__x0007__x0001__x0001_ 3 4 4" xfId="325" xr:uid="{00000000-0005-0000-0000-00005A020000}"/>
    <cellStyle name="?鹎%U龡&amp;H齲_x0001_C铣_x0014__x0007__x0001__x0001_ 3 4 4 2" xfId="100" xr:uid="{00000000-0005-0000-0000-00005B020000}"/>
    <cellStyle name="?鹎%U龡&amp;H齲_x0001_C铣_x0014__x0007__x0001__x0001_ 3 4 4 2 2" xfId="3190" xr:uid="{00000000-0005-0000-0000-00005C020000}"/>
    <cellStyle name="?鹎%U龡&amp;H齲_x0001_C铣_x0014__x0007__x0001__x0001_ 3 4 4 3" xfId="24" xr:uid="{00000000-0005-0000-0000-00005D020000}"/>
    <cellStyle name="?鹎%U龡&amp;H齲_x0001_C铣_x0014__x0007__x0001__x0001_ 3 4 4 3 2" xfId="3191" xr:uid="{00000000-0005-0000-0000-00005E020000}"/>
    <cellStyle name="?鹎%U龡&amp;H齲_x0001_C铣_x0014__x0007__x0001__x0001_ 3 4 4 4" xfId="329" xr:uid="{00000000-0005-0000-0000-00005F020000}"/>
    <cellStyle name="?鹎%U龡&amp;H齲_x0001_C铣_x0014__x0007__x0001__x0001_ 3 4 4 4 2" xfId="3192" xr:uid="{00000000-0005-0000-0000-000060020000}"/>
    <cellStyle name="?鹎%U龡&amp;H齲_x0001_C铣_x0014__x0007__x0001__x0001_ 3 4 4 5" xfId="3189" xr:uid="{00000000-0005-0000-0000-000061020000}"/>
    <cellStyle name="?鹎%U龡&amp;H齲_x0001_C铣_x0014__x0007__x0001__x0001_ 3 4 4_2015财政决算公开" xfId="3193" xr:uid="{00000000-0005-0000-0000-000062020000}"/>
    <cellStyle name="?鹎%U龡&amp;H齲_x0001_C铣_x0014__x0007__x0001__x0001_ 3 4 5" xfId="331" xr:uid="{00000000-0005-0000-0000-000063020000}"/>
    <cellStyle name="?鹎%U龡&amp;H齲_x0001_C铣_x0014__x0007__x0001__x0001_ 3 4 5 2" xfId="334" xr:uid="{00000000-0005-0000-0000-000064020000}"/>
    <cellStyle name="?鹎%U龡&amp;H齲_x0001_C铣_x0014__x0007__x0001__x0001_ 3 4 5 2 2" xfId="3195" xr:uid="{00000000-0005-0000-0000-000065020000}"/>
    <cellStyle name="?鹎%U龡&amp;H齲_x0001_C铣_x0014__x0007__x0001__x0001_ 3 4 5 3" xfId="336" xr:uid="{00000000-0005-0000-0000-000066020000}"/>
    <cellStyle name="?鹎%U龡&amp;H齲_x0001_C铣_x0014__x0007__x0001__x0001_ 3 4 5 3 2" xfId="3196" xr:uid="{00000000-0005-0000-0000-000067020000}"/>
    <cellStyle name="?鹎%U龡&amp;H齲_x0001_C铣_x0014__x0007__x0001__x0001_ 3 4 5 4" xfId="3194" xr:uid="{00000000-0005-0000-0000-000068020000}"/>
    <cellStyle name="?鹎%U龡&amp;H齲_x0001_C铣_x0014__x0007__x0001__x0001_ 3 4 5_2015财政决算公开" xfId="3197" xr:uid="{00000000-0005-0000-0000-000069020000}"/>
    <cellStyle name="?鹎%U龡&amp;H齲_x0001_C铣_x0014__x0007__x0001__x0001_ 3 4 6" xfId="80" xr:uid="{00000000-0005-0000-0000-00006A020000}"/>
    <cellStyle name="?鹎%U龡&amp;H齲_x0001_C铣_x0014__x0007__x0001__x0001_ 3 4 6 2" xfId="338" xr:uid="{00000000-0005-0000-0000-00006B020000}"/>
    <cellStyle name="?鹎%U龡&amp;H齲_x0001_C铣_x0014__x0007__x0001__x0001_ 3 4 6 2 2" xfId="3199" xr:uid="{00000000-0005-0000-0000-00006C020000}"/>
    <cellStyle name="?鹎%U龡&amp;H齲_x0001_C铣_x0014__x0007__x0001__x0001_ 3 4 6 3" xfId="340" xr:uid="{00000000-0005-0000-0000-00006D020000}"/>
    <cellStyle name="?鹎%U龡&amp;H齲_x0001_C铣_x0014__x0007__x0001__x0001_ 3 4 6 3 2" xfId="3200" xr:uid="{00000000-0005-0000-0000-00006E020000}"/>
    <cellStyle name="?鹎%U龡&amp;H齲_x0001_C铣_x0014__x0007__x0001__x0001_ 3 4 6 4" xfId="342" xr:uid="{00000000-0005-0000-0000-00006F020000}"/>
    <cellStyle name="?鹎%U龡&amp;H齲_x0001_C铣_x0014__x0007__x0001__x0001_ 3 4 6 4 2" xfId="3201" xr:uid="{00000000-0005-0000-0000-000070020000}"/>
    <cellStyle name="?鹎%U龡&amp;H齲_x0001_C铣_x0014__x0007__x0001__x0001_ 3 4 6 5" xfId="3198" xr:uid="{00000000-0005-0000-0000-000071020000}"/>
    <cellStyle name="?鹎%U龡&amp;H齲_x0001_C铣_x0014__x0007__x0001__x0001_ 3 4 6_2015财政决算公开" xfId="3202" xr:uid="{00000000-0005-0000-0000-000072020000}"/>
    <cellStyle name="?鹎%U龡&amp;H齲_x0001_C铣_x0014__x0007__x0001__x0001_ 3 4 7" xfId="88" xr:uid="{00000000-0005-0000-0000-000073020000}"/>
    <cellStyle name="?鹎%U龡&amp;H齲_x0001_C铣_x0014__x0007__x0001__x0001_ 3 4 7 2" xfId="3203" xr:uid="{00000000-0005-0000-0000-000074020000}"/>
    <cellStyle name="?鹎%U龡&amp;H齲_x0001_C铣_x0014__x0007__x0001__x0001_ 3 4 8" xfId="345" xr:uid="{00000000-0005-0000-0000-000075020000}"/>
    <cellStyle name="?鹎%U龡&amp;H齲_x0001_C铣_x0014__x0007__x0001__x0001_ 3 4 8 2" xfId="3204" xr:uid="{00000000-0005-0000-0000-000076020000}"/>
    <cellStyle name="?鹎%U龡&amp;H齲_x0001_C铣_x0014__x0007__x0001__x0001_ 3 4 9" xfId="347" xr:uid="{00000000-0005-0000-0000-000077020000}"/>
    <cellStyle name="?鹎%U龡&amp;H齲_x0001_C铣_x0014__x0007__x0001__x0001_ 3 4 9 2" xfId="3205" xr:uid="{00000000-0005-0000-0000-000078020000}"/>
    <cellStyle name="?鹎%U龡&amp;H齲_x0001_C铣_x0014__x0007__x0001__x0001_ 3 4_2015财政决算公开" xfId="3206" xr:uid="{00000000-0005-0000-0000-000079020000}"/>
    <cellStyle name="?鹎%U龡&amp;H齲_x0001_C铣_x0014__x0007__x0001__x0001_ 3 5" xfId="487" xr:uid="{00000000-0005-0000-0000-00007A020000}"/>
    <cellStyle name="?鹎%U龡&amp;H齲_x0001_C铣_x0014__x0007__x0001__x0001_ 3 5 2" xfId="488" xr:uid="{00000000-0005-0000-0000-00007B020000}"/>
    <cellStyle name="?鹎%U龡&amp;H齲_x0001_C铣_x0014__x0007__x0001__x0001_ 3 5 2 2" xfId="3208" xr:uid="{00000000-0005-0000-0000-00007C020000}"/>
    <cellStyle name="?鹎%U龡&amp;H齲_x0001_C铣_x0014__x0007__x0001__x0001_ 3 5 3" xfId="3207" xr:uid="{00000000-0005-0000-0000-00007D020000}"/>
    <cellStyle name="?鹎%U龡&amp;H齲_x0001_C铣_x0014__x0007__x0001__x0001_ 3 5_2015财政决算公开" xfId="3209" xr:uid="{00000000-0005-0000-0000-00007E020000}"/>
    <cellStyle name="?鹎%U龡&amp;H齲_x0001_C铣_x0014__x0007__x0001__x0001_ 3 6" xfId="489" xr:uid="{00000000-0005-0000-0000-00007F020000}"/>
    <cellStyle name="?鹎%U龡&amp;H齲_x0001_C铣_x0014__x0007__x0001__x0001_ 3 6 2" xfId="491" xr:uid="{00000000-0005-0000-0000-000080020000}"/>
    <cellStyle name="?鹎%U龡&amp;H齲_x0001_C铣_x0014__x0007__x0001__x0001_ 3 6 2 2" xfId="3211" xr:uid="{00000000-0005-0000-0000-000081020000}"/>
    <cellStyle name="?鹎%U龡&amp;H齲_x0001_C铣_x0014__x0007__x0001__x0001_ 3 6 3" xfId="233" xr:uid="{00000000-0005-0000-0000-000082020000}"/>
    <cellStyle name="?鹎%U龡&amp;H齲_x0001_C铣_x0014__x0007__x0001__x0001_ 3 6 3 2" xfId="3212" xr:uid="{00000000-0005-0000-0000-000083020000}"/>
    <cellStyle name="?鹎%U龡&amp;H齲_x0001_C铣_x0014__x0007__x0001__x0001_ 3 6 4" xfId="3210" xr:uid="{00000000-0005-0000-0000-000084020000}"/>
    <cellStyle name="?鹎%U龡&amp;H齲_x0001_C铣_x0014__x0007__x0001__x0001_ 3 6_2015财政决算公开" xfId="3213" xr:uid="{00000000-0005-0000-0000-000085020000}"/>
    <cellStyle name="?鹎%U龡&amp;H齲_x0001_C铣_x0014__x0007__x0001__x0001_ 3 7" xfId="495" xr:uid="{00000000-0005-0000-0000-000086020000}"/>
    <cellStyle name="?鹎%U龡&amp;H齲_x0001_C铣_x0014__x0007__x0001__x0001_ 3 7 2" xfId="3214" xr:uid="{00000000-0005-0000-0000-000087020000}"/>
    <cellStyle name="?鹎%U龡&amp;H齲_x0001_C铣_x0014__x0007__x0001__x0001_ 3 8" xfId="496" xr:uid="{00000000-0005-0000-0000-000088020000}"/>
    <cellStyle name="?鹎%U龡&amp;H齲_x0001_C铣_x0014__x0007__x0001__x0001_ 3 8 2" xfId="3215" xr:uid="{00000000-0005-0000-0000-000089020000}"/>
    <cellStyle name="?鹎%U龡&amp;H齲_x0001_C铣_x0014__x0007__x0001__x0001_ 3 9" xfId="196" xr:uid="{00000000-0005-0000-0000-00008A020000}"/>
    <cellStyle name="?鹎%U龡&amp;H齲_x0001_C铣_x0014__x0007__x0001__x0001_ 3 9 2" xfId="3216" xr:uid="{00000000-0005-0000-0000-00008B020000}"/>
    <cellStyle name="?鹎%U龡&amp;H齲_x0001_C铣_x0014__x0007__x0001__x0001_ 3_2015财政决算公开" xfId="3217" xr:uid="{00000000-0005-0000-0000-00008C020000}"/>
    <cellStyle name="?鹎%U龡&amp;H齲_x0001_C铣_x0014__x0007__x0001__x0001_ 4" xfId="458" xr:uid="{00000000-0005-0000-0000-00008D020000}"/>
    <cellStyle name="?鹎%U龡&amp;H齲_x0001_C铣_x0014__x0007__x0001__x0001_ 4 10" xfId="3218" xr:uid="{00000000-0005-0000-0000-00008E020000}"/>
    <cellStyle name="?鹎%U龡&amp;H齲_x0001_C铣_x0014__x0007__x0001__x0001_ 4 2" xfId="302" xr:uid="{00000000-0005-0000-0000-00008F020000}"/>
    <cellStyle name="?鹎%U龡&amp;H齲_x0001_C铣_x0014__x0007__x0001__x0001_ 4 2 2" xfId="499" xr:uid="{00000000-0005-0000-0000-000090020000}"/>
    <cellStyle name="?鹎%U龡&amp;H齲_x0001_C铣_x0014__x0007__x0001__x0001_ 4 2 2 2" xfId="502" xr:uid="{00000000-0005-0000-0000-000091020000}"/>
    <cellStyle name="?鹎%U龡&amp;H齲_x0001_C铣_x0014__x0007__x0001__x0001_ 4 2 2 2 2" xfId="3221" xr:uid="{00000000-0005-0000-0000-000092020000}"/>
    <cellStyle name="?鹎%U龡&amp;H齲_x0001_C铣_x0014__x0007__x0001__x0001_ 4 2 2 3" xfId="505" xr:uid="{00000000-0005-0000-0000-000093020000}"/>
    <cellStyle name="?鹎%U龡&amp;H齲_x0001_C铣_x0014__x0007__x0001__x0001_ 4 2 2 3 2" xfId="3222" xr:uid="{00000000-0005-0000-0000-000094020000}"/>
    <cellStyle name="?鹎%U龡&amp;H齲_x0001_C铣_x0014__x0007__x0001__x0001_ 4 2 2 4" xfId="507" xr:uid="{00000000-0005-0000-0000-000095020000}"/>
    <cellStyle name="?鹎%U龡&amp;H齲_x0001_C铣_x0014__x0007__x0001__x0001_ 4 2 2 4 2" xfId="3223" xr:uid="{00000000-0005-0000-0000-000096020000}"/>
    <cellStyle name="?鹎%U龡&amp;H齲_x0001_C铣_x0014__x0007__x0001__x0001_ 4 2 2 5" xfId="508" xr:uid="{00000000-0005-0000-0000-000097020000}"/>
    <cellStyle name="?鹎%U龡&amp;H齲_x0001_C铣_x0014__x0007__x0001__x0001_ 4 2 2 5 2" xfId="3224" xr:uid="{00000000-0005-0000-0000-000098020000}"/>
    <cellStyle name="?鹎%U龡&amp;H齲_x0001_C铣_x0014__x0007__x0001__x0001_ 4 2 2 6" xfId="3220" xr:uid="{00000000-0005-0000-0000-000099020000}"/>
    <cellStyle name="?鹎%U龡&amp;H齲_x0001_C铣_x0014__x0007__x0001__x0001_ 4 2 2_2015财政决算公开" xfId="3225" xr:uid="{00000000-0005-0000-0000-00009A020000}"/>
    <cellStyle name="?鹎%U龡&amp;H齲_x0001_C铣_x0014__x0007__x0001__x0001_ 4 2 3" xfId="511" xr:uid="{00000000-0005-0000-0000-00009B020000}"/>
    <cellStyle name="?鹎%U龡&amp;H齲_x0001_C铣_x0014__x0007__x0001__x0001_ 4 2 3 2" xfId="514" xr:uid="{00000000-0005-0000-0000-00009C020000}"/>
    <cellStyle name="?鹎%U龡&amp;H齲_x0001_C铣_x0014__x0007__x0001__x0001_ 4 2 3 2 2" xfId="3227" xr:uid="{00000000-0005-0000-0000-00009D020000}"/>
    <cellStyle name="?鹎%U龡&amp;H齲_x0001_C铣_x0014__x0007__x0001__x0001_ 4 2 3 3" xfId="517" xr:uid="{00000000-0005-0000-0000-00009E020000}"/>
    <cellStyle name="?鹎%U龡&amp;H齲_x0001_C铣_x0014__x0007__x0001__x0001_ 4 2 3 3 2" xfId="3228" xr:uid="{00000000-0005-0000-0000-00009F020000}"/>
    <cellStyle name="?鹎%U龡&amp;H齲_x0001_C铣_x0014__x0007__x0001__x0001_ 4 2 3 4" xfId="3226" xr:uid="{00000000-0005-0000-0000-0000A0020000}"/>
    <cellStyle name="?鹎%U龡&amp;H齲_x0001_C铣_x0014__x0007__x0001__x0001_ 4 2 3_2015财政决算公开" xfId="3229" xr:uid="{00000000-0005-0000-0000-0000A1020000}"/>
    <cellStyle name="?鹎%U龡&amp;H齲_x0001_C铣_x0014__x0007__x0001__x0001_ 4 2 4" xfId="420" xr:uid="{00000000-0005-0000-0000-0000A2020000}"/>
    <cellStyle name="?鹎%U龡&amp;H齲_x0001_C铣_x0014__x0007__x0001__x0001_ 4 2 4 2" xfId="423" xr:uid="{00000000-0005-0000-0000-0000A3020000}"/>
    <cellStyle name="?鹎%U龡&amp;H齲_x0001_C铣_x0014__x0007__x0001__x0001_ 4 2 4 2 2" xfId="3231" xr:uid="{00000000-0005-0000-0000-0000A4020000}"/>
    <cellStyle name="?鹎%U龡&amp;H齲_x0001_C铣_x0014__x0007__x0001__x0001_ 4 2 4 3" xfId="425" xr:uid="{00000000-0005-0000-0000-0000A5020000}"/>
    <cellStyle name="?鹎%U龡&amp;H齲_x0001_C铣_x0014__x0007__x0001__x0001_ 4 2 4 3 2" xfId="3232" xr:uid="{00000000-0005-0000-0000-0000A6020000}"/>
    <cellStyle name="?鹎%U龡&amp;H齲_x0001_C铣_x0014__x0007__x0001__x0001_ 4 2 4 4" xfId="427" xr:uid="{00000000-0005-0000-0000-0000A7020000}"/>
    <cellStyle name="?鹎%U龡&amp;H齲_x0001_C铣_x0014__x0007__x0001__x0001_ 4 2 4 4 2" xfId="3233" xr:uid="{00000000-0005-0000-0000-0000A8020000}"/>
    <cellStyle name="?鹎%U龡&amp;H齲_x0001_C铣_x0014__x0007__x0001__x0001_ 4 2 4 5" xfId="3230" xr:uid="{00000000-0005-0000-0000-0000A9020000}"/>
    <cellStyle name="?鹎%U龡&amp;H齲_x0001_C铣_x0014__x0007__x0001__x0001_ 4 2 4_2015财政决算公开" xfId="3234" xr:uid="{00000000-0005-0000-0000-0000AA020000}"/>
    <cellStyle name="?鹎%U龡&amp;H齲_x0001_C铣_x0014__x0007__x0001__x0001_ 4 2 5" xfId="431" xr:uid="{00000000-0005-0000-0000-0000AB020000}"/>
    <cellStyle name="?鹎%U龡&amp;H齲_x0001_C铣_x0014__x0007__x0001__x0001_ 4 2 5 2" xfId="3235" xr:uid="{00000000-0005-0000-0000-0000AC020000}"/>
    <cellStyle name="?鹎%U龡&amp;H齲_x0001_C铣_x0014__x0007__x0001__x0001_ 4 2 6" xfId="436" xr:uid="{00000000-0005-0000-0000-0000AD020000}"/>
    <cellStyle name="?鹎%U龡&amp;H齲_x0001_C铣_x0014__x0007__x0001__x0001_ 4 2 6 2" xfId="3236" xr:uid="{00000000-0005-0000-0000-0000AE020000}"/>
    <cellStyle name="?鹎%U龡&amp;H齲_x0001_C铣_x0014__x0007__x0001__x0001_ 4 2 7" xfId="445" xr:uid="{00000000-0005-0000-0000-0000AF020000}"/>
    <cellStyle name="?鹎%U龡&amp;H齲_x0001_C铣_x0014__x0007__x0001__x0001_ 4 2 7 2" xfId="3237" xr:uid="{00000000-0005-0000-0000-0000B0020000}"/>
    <cellStyle name="?鹎%U龡&amp;H齲_x0001_C铣_x0014__x0007__x0001__x0001_ 4 2 8" xfId="3219" xr:uid="{00000000-0005-0000-0000-0000B1020000}"/>
    <cellStyle name="?鹎%U龡&amp;H齲_x0001_C铣_x0014__x0007__x0001__x0001_ 4 2_2015财政决算公开" xfId="3238" xr:uid="{00000000-0005-0000-0000-0000B2020000}"/>
    <cellStyle name="?鹎%U龡&amp;H齲_x0001_C铣_x0014__x0007__x0001__x0001_ 4 3" xfId="305" xr:uid="{00000000-0005-0000-0000-0000B3020000}"/>
    <cellStyle name="?鹎%U龡&amp;H齲_x0001_C铣_x0014__x0007__x0001__x0001_ 4 3 2" xfId="519" xr:uid="{00000000-0005-0000-0000-0000B4020000}"/>
    <cellStyle name="?鹎%U龡&amp;H齲_x0001_C铣_x0014__x0007__x0001__x0001_ 4 3 2 2" xfId="3240" xr:uid="{00000000-0005-0000-0000-0000B5020000}"/>
    <cellStyle name="?鹎%U龡&amp;H齲_x0001_C铣_x0014__x0007__x0001__x0001_ 4 3 3" xfId="2" xr:uid="{00000000-0005-0000-0000-0000B6020000}"/>
    <cellStyle name="?鹎%U龡&amp;H齲_x0001_C铣_x0014__x0007__x0001__x0001_ 4 3 3 2" xfId="3241" xr:uid="{00000000-0005-0000-0000-0000B7020000}"/>
    <cellStyle name="?鹎%U龡&amp;H齲_x0001_C铣_x0014__x0007__x0001__x0001_ 4 3 4" xfId="315" xr:uid="{00000000-0005-0000-0000-0000B8020000}"/>
    <cellStyle name="?鹎%U龡&amp;H齲_x0001_C铣_x0014__x0007__x0001__x0001_ 4 3 4 2" xfId="3242" xr:uid="{00000000-0005-0000-0000-0000B9020000}"/>
    <cellStyle name="?鹎%U龡&amp;H齲_x0001_C铣_x0014__x0007__x0001__x0001_ 4 3 5" xfId="456" xr:uid="{00000000-0005-0000-0000-0000BA020000}"/>
    <cellStyle name="?鹎%U龡&amp;H齲_x0001_C铣_x0014__x0007__x0001__x0001_ 4 3 5 2" xfId="3243" xr:uid="{00000000-0005-0000-0000-0000BB020000}"/>
    <cellStyle name="?鹎%U龡&amp;H齲_x0001_C铣_x0014__x0007__x0001__x0001_ 4 3 6" xfId="3239" xr:uid="{00000000-0005-0000-0000-0000BC020000}"/>
    <cellStyle name="?鹎%U龡&amp;H齲_x0001_C铣_x0014__x0007__x0001__x0001_ 4 3_2015财政决算公开" xfId="3244" xr:uid="{00000000-0005-0000-0000-0000BD020000}"/>
    <cellStyle name="?鹎%U龡&amp;H齲_x0001_C铣_x0014__x0007__x0001__x0001_ 4 4" xfId="521" xr:uid="{00000000-0005-0000-0000-0000BE020000}"/>
    <cellStyle name="?鹎%U龡&amp;H齲_x0001_C铣_x0014__x0007__x0001__x0001_ 4 4 2" xfId="523" xr:uid="{00000000-0005-0000-0000-0000BF020000}"/>
    <cellStyle name="?鹎%U龡&amp;H齲_x0001_C铣_x0014__x0007__x0001__x0001_ 4 4 2 2" xfId="3246" xr:uid="{00000000-0005-0000-0000-0000C0020000}"/>
    <cellStyle name="?鹎%U龡&amp;H齲_x0001_C铣_x0014__x0007__x0001__x0001_ 4 4 3" xfId="526" xr:uid="{00000000-0005-0000-0000-0000C1020000}"/>
    <cellStyle name="?鹎%U龡&amp;H齲_x0001_C铣_x0014__x0007__x0001__x0001_ 4 4 3 2" xfId="3247" xr:uid="{00000000-0005-0000-0000-0000C2020000}"/>
    <cellStyle name="?鹎%U龡&amp;H齲_x0001_C铣_x0014__x0007__x0001__x0001_ 4 4 4" xfId="386" xr:uid="{00000000-0005-0000-0000-0000C3020000}"/>
    <cellStyle name="?鹎%U龡&amp;H齲_x0001_C铣_x0014__x0007__x0001__x0001_ 4 4 4 2" xfId="3248" xr:uid="{00000000-0005-0000-0000-0000C4020000}"/>
    <cellStyle name="?鹎%U龡&amp;H齲_x0001_C铣_x0014__x0007__x0001__x0001_ 4 4 5" xfId="3245" xr:uid="{00000000-0005-0000-0000-0000C5020000}"/>
    <cellStyle name="?鹎%U龡&amp;H齲_x0001_C铣_x0014__x0007__x0001__x0001_ 4 4_2015财政决算公开" xfId="3249" xr:uid="{00000000-0005-0000-0000-0000C6020000}"/>
    <cellStyle name="?鹎%U龡&amp;H齲_x0001_C铣_x0014__x0007__x0001__x0001_ 4 5" xfId="528" xr:uid="{00000000-0005-0000-0000-0000C7020000}"/>
    <cellStyle name="?鹎%U龡&amp;H齲_x0001_C铣_x0014__x0007__x0001__x0001_ 4 5 2" xfId="530" xr:uid="{00000000-0005-0000-0000-0000C8020000}"/>
    <cellStyle name="?鹎%U龡&amp;H齲_x0001_C铣_x0014__x0007__x0001__x0001_ 4 5 2 2" xfId="3251" xr:uid="{00000000-0005-0000-0000-0000C9020000}"/>
    <cellStyle name="?鹎%U龡&amp;H齲_x0001_C铣_x0014__x0007__x0001__x0001_ 4 5 3" xfId="531" xr:uid="{00000000-0005-0000-0000-0000CA020000}"/>
    <cellStyle name="?鹎%U龡&amp;H齲_x0001_C铣_x0014__x0007__x0001__x0001_ 4 5 3 2" xfId="3252" xr:uid="{00000000-0005-0000-0000-0000CB020000}"/>
    <cellStyle name="?鹎%U龡&amp;H齲_x0001_C铣_x0014__x0007__x0001__x0001_ 4 5 4" xfId="3250" xr:uid="{00000000-0005-0000-0000-0000CC020000}"/>
    <cellStyle name="?鹎%U龡&amp;H齲_x0001_C铣_x0014__x0007__x0001__x0001_ 4 5_2015财政决算公开" xfId="3253" xr:uid="{00000000-0005-0000-0000-0000CD020000}"/>
    <cellStyle name="?鹎%U龡&amp;H齲_x0001_C铣_x0014__x0007__x0001__x0001_ 4 6" xfId="533" xr:uid="{00000000-0005-0000-0000-0000CE020000}"/>
    <cellStyle name="?鹎%U龡&amp;H齲_x0001_C铣_x0014__x0007__x0001__x0001_ 4 6 2" xfId="536" xr:uid="{00000000-0005-0000-0000-0000CF020000}"/>
    <cellStyle name="?鹎%U龡&amp;H齲_x0001_C铣_x0014__x0007__x0001__x0001_ 4 6 2 2" xfId="3255" xr:uid="{00000000-0005-0000-0000-0000D0020000}"/>
    <cellStyle name="?鹎%U龡&amp;H齲_x0001_C铣_x0014__x0007__x0001__x0001_ 4 6 3" xfId="538" xr:uid="{00000000-0005-0000-0000-0000D1020000}"/>
    <cellStyle name="?鹎%U龡&amp;H齲_x0001_C铣_x0014__x0007__x0001__x0001_ 4 6 3 2" xfId="3256" xr:uid="{00000000-0005-0000-0000-0000D2020000}"/>
    <cellStyle name="?鹎%U龡&amp;H齲_x0001_C铣_x0014__x0007__x0001__x0001_ 4 6 4" xfId="404" xr:uid="{00000000-0005-0000-0000-0000D3020000}"/>
    <cellStyle name="?鹎%U龡&amp;H齲_x0001_C铣_x0014__x0007__x0001__x0001_ 4 6 4 2" xfId="3257" xr:uid="{00000000-0005-0000-0000-0000D4020000}"/>
    <cellStyle name="?鹎%U龡&amp;H齲_x0001_C铣_x0014__x0007__x0001__x0001_ 4 6 5" xfId="3254" xr:uid="{00000000-0005-0000-0000-0000D5020000}"/>
    <cellStyle name="?鹎%U龡&amp;H齲_x0001_C铣_x0014__x0007__x0001__x0001_ 4 6_2015财政决算公开" xfId="3258" xr:uid="{00000000-0005-0000-0000-0000D6020000}"/>
    <cellStyle name="?鹎%U龡&amp;H齲_x0001_C铣_x0014__x0007__x0001__x0001_ 4 7" xfId="539" xr:uid="{00000000-0005-0000-0000-0000D7020000}"/>
    <cellStyle name="?鹎%U龡&amp;H齲_x0001_C铣_x0014__x0007__x0001__x0001_ 4 7 2" xfId="3259" xr:uid="{00000000-0005-0000-0000-0000D8020000}"/>
    <cellStyle name="?鹎%U龡&amp;H齲_x0001_C铣_x0014__x0007__x0001__x0001_ 4 8" xfId="540" xr:uid="{00000000-0005-0000-0000-0000D9020000}"/>
    <cellStyle name="?鹎%U龡&amp;H齲_x0001_C铣_x0014__x0007__x0001__x0001_ 4 8 2" xfId="3260" xr:uid="{00000000-0005-0000-0000-0000DA020000}"/>
    <cellStyle name="?鹎%U龡&amp;H齲_x0001_C铣_x0014__x0007__x0001__x0001_ 4 9" xfId="203" xr:uid="{00000000-0005-0000-0000-0000DB020000}"/>
    <cellStyle name="?鹎%U龡&amp;H齲_x0001_C铣_x0014__x0007__x0001__x0001_ 4 9 2" xfId="3261" xr:uid="{00000000-0005-0000-0000-0000DC020000}"/>
    <cellStyle name="?鹎%U龡&amp;H齲_x0001_C铣_x0014__x0007__x0001__x0001_ 4_2015财政决算公开" xfId="3262" xr:uid="{00000000-0005-0000-0000-0000DD020000}"/>
    <cellStyle name="?鹎%U龡&amp;H齲_x0001_C铣_x0014__x0007__x0001__x0001_ 5" xfId="461" xr:uid="{00000000-0005-0000-0000-0000DE020000}"/>
    <cellStyle name="?鹎%U龡&amp;H齲_x0001_C铣_x0014__x0007__x0001__x0001_ 5 2" xfId="269" xr:uid="{00000000-0005-0000-0000-0000DF020000}"/>
    <cellStyle name="?鹎%U龡&amp;H齲_x0001_C铣_x0014__x0007__x0001__x0001_ 5 2 2" xfId="3264" xr:uid="{00000000-0005-0000-0000-0000E0020000}"/>
    <cellStyle name="?鹎%U龡&amp;H齲_x0001_C铣_x0014__x0007__x0001__x0001_ 5 3" xfId="542" xr:uid="{00000000-0005-0000-0000-0000E1020000}"/>
    <cellStyle name="?鹎%U龡&amp;H齲_x0001_C铣_x0014__x0007__x0001__x0001_ 5 3 2" xfId="3265" xr:uid="{00000000-0005-0000-0000-0000E2020000}"/>
    <cellStyle name="?鹎%U龡&amp;H齲_x0001_C铣_x0014__x0007__x0001__x0001_ 5 4" xfId="3263" xr:uid="{00000000-0005-0000-0000-0000E3020000}"/>
    <cellStyle name="?鹎%U龡&amp;H齲_x0001_C铣_x0014__x0007__x0001__x0001_ 5_2015财政决算公开" xfId="3266" xr:uid="{00000000-0005-0000-0000-0000E4020000}"/>
    <cellStyle name="?鹎%U龡&amp;H齲_x0001_C铣_x0014__x0007__x0001__x0001_ 6" xfId="545" xr:uid="{00000000-0005-0000-0000-0000E5020000}"/>
    <cellStyle name="?鹎%U龡&amp;H齲_x0001_C铣_x0014__x0007__x0001__x0001_ 6 2" xfId="549" xr:uid="{00000000-0005-0000-0000-0000E6020000}"/>
    <cellStyle name="?鹎%U龡&amp;H齲_x0001_C铣_x0014__x0007__x0001__x0001_ 6 2 2" xfId="3268" xr:uid="{00000000-0005-0000-0000-0000E7020000}"/>
    <cellStyle name="?鹎%U龡&amp;H齲_x0001_C铣_x0014__x0007__x0001__x0001_ 6 3" xfId="552" xr:uid="{00000000-0005-0000-0000-0000E8020000}"/>
    <cellStyle name="?鹎%U龡&amp;H齲_x0001_C铣_x0014__x0007__x0001__x0001_ 6 3 2" xfId="3269" xr:uid="{00000000-0005-0000-0000-0000E9020000}"/>
    <cellStyle name="?鹎%U龡&amp;H齲_x0001_C铣_x0014__x0007__x0001__x0001_ 6 4" xfId="3267" xr:uid="{00000000-0005-0000-0000-0000EA020000}"/>
    <cellStyle name="?鹎%U龡&amp;H齲_x0001_C铣_x0014__x0007__x0001__x0001_ 6_2015财政决算公开" xfId="3270" xr:uid="{00000000-0005-0000-0000-0000EB020000}"/>
    <cellStyle name="?鹎%U龡&amp;H齲_x0001_C铣_x0014__x0007__x0001__x0001_ 7" xfId="2853" xr:uid="{00000000-0005-0000-0000-0000EC020000}"/>
    <cellStyle name="20% - 强调文字颜色 1" xfId="553" xr:uid="{00000000-0005-0000-0000-0000ED020000}"/>
    <cellStyle name="20% - 强调文字颜色 1 2" xfId="554" xr:uid="{00000000-0005-0000-0000-0000EE020000}"/>
    <cellStyle name="20% - 强调文字颜色 1 2 2" xfId="147" xr:uid="{00000000-0005-0000-0000-0000EF020000}"/>
    <cellStyle name="20% - 强调文字颜色 1 2 2 2" xfId="152" xr:uid="{00000000-0005-0000-0000-0000F0020000}"/>
    <cellStyle name="20% - 强调文字颜色 1 2 2 2 2" xfId="555" xr:uid="{00000000-0005-0000-0000-0000F1020000}"/>
    <cellStyle name="20% - 强调文字颜色 1 2 2 2 2 2" xfId="3273" xr:uid="{00000000-0005-0000-0000-0000F2020000}"/>
    <cellStyle name="20% - 强调文字颜色 1 2 2 2 3" xfId="2397" xr:uid="{00000000-0005-0000-0000-0000F3020000}"/>
    <cellStyle name="20% - 强调文字颜色 1 2 2 2_2015财政决算公开" xfId="3274" xr:uid="{00000000-0005-0000-0000-0000F4020000}"/>
    <cellStyle name="20% - 强调文字颜色 1 2 2 3" xfId="158" xr:uid="{00000000-0005-0000-0000-0000F5020000}"/>
    <cellStyle name="20% - 强调文字颜色 1 2 2 3 2" xfId="2398" xr:uid="{00000000-0005-0000-0000-0000F6020000}"/>
    <cellStyle name="20% - 强调文字颜色 1 2 2 4" xfId="2396" xr:uid="{00000000-0005-0000-0000-0000F7020000}"/>
    <cellStyle name="20% - 强调文字颜色 1 2 2_2015财政决算公开" xfId="3275" xr:uid="{00000000-0005-0000-0000-0000F8020000}"/>
    <cellStyle name="20% - 强调文字颜色 1 2 3" xfId="12" xr:uid="{00000000-0005-0000-0000-0000F9020000}"/>
    <cellStyle name="20% - 强调文字颜色 1 2 3 2" xfId="49" xr:uid="{00000000-0005-0000-0000-0000FA020000}"/>
    <cellStyle name="20% - 强调文字颜色 1 2 3 2 2" xfId="53" xr:uid="{00000000-0005-0000-0000-0000FB020000}"/>
    <cellStyle name="20% - 强调文字颜色 1 2 3 2 2 2" xfId="3278" xr:uid="{00000000-0005-0000-0000-0000FC020000}"/>
    <cellStyle name="20% - 强调文字颜色 1 2 3 2 3" xfId="3277" xr:uid="{00000000-0005-0000-0000-0000FD020000}"/>
    <cellStyle name="20% - 强调文字颜色 1 2 3 2_2015财政决算公开" xfId="3279" xr:uid="{00000000-0005-0000-0000-0000FE020000}"/>
    <cellStyle name="20% - 强调文字颜色 1 2 3 3" xfId="90" xr:uid="{00000000-0005-0000-0000-0000FF020000}"/>
    <cellStyle name="20% - 强调文字颜色 1 2 3 3 2" xfId="3280" xr:uid="{00000000-0005-0000-0000-000000030000}"/>
    <cellStyle name="20% - 强调文字颜色 1 2 3 4" xfId="2399" xr:uid="{00000000-0005-0000-0000-000001030000}"/>
    <cellStyle name="20% - 强调文字颜色 1 2 3 5" xfId="3276" xr:uid="{00000000-0005-0000-0000-000002030000}"/>
    <cellStyle name="20% - 强调文字颜色 1 2 3_2015财政决算公开" xfId="3281" xr:uid="{00000000-0005-0000-0000-000003030000}"/>
    <cellStyle name="20% - 强调文字颜色 1 2 4" xfId="163" xr:uid="{00000000-0005-0000-0000-000004030000}"/>
    <cellStyle name="20% - 强调文字颜色 1 2 4 2" xfId="166" xr:uid="{00000000-0005-0000-0000-000005030000}"/>
    <cellStyle name="20% - 强调文字颜色 1 2 4 2 2" xfId="3283" xr:uid="{00000000-0005-0000-0000-000006030000}"/>
    <cellStyle name="20% - 强调文字颜色 1 2 4 3" xfId="2400" xr:uid="{00000000-0005-0000-0000-000007030000}"/>
    <cellStyle name="20% - 强调文字颜色 1 2 4 4" xfId="3282" xr:uid="{00000000-0005-0000-0000-000008030000}"/>
    <cellStyle name="20% - 强调文字颜色 1 2 4_2015财政决算公开" xfId="3284" xr:uid="{00000000-0005-0000-0000-000009030000}"/>
    <cellStyle name="20% - 强调文字颜色 1 2 5" xfId="226" xr:uid="{00000000-0005-0000-0000-00000A030000}"/>
    <cellStyle name="20% - 强调文字颜色 1 2 5 2" xfId="3285" xr:uid="{00000000-0005-0000-0000-00000B030000}"/>
    <cellStyle name="20% - 强调文字颜色 1 2 6" xfId="2395" xr:uid="{00000000-0005-0000-0000-00000C030000}"/>
    <cellStyle name="20% - 强调文字颜色 1 2 7" xfId="3272" xr:uid="{00000000-0005-0000-0000-00000D030000}"/>
    <cellStyle name="20% - 强调文字颜色 1 2_2015财政决算公开" xfId="3286" xr:uid="{00000000-0005-0000-0000-00000E030000}"/>
    <cellStyle name="20% - 强调文字颜色 1 3" xfId="557" xr:uid="{00000000-0005-0000-0000-00000F030000}"/>
    <cellStyle name="20% - 强调文字颜色 1 3 2" xfId="211" xr:uid="{00000000-0005-0000-0000-000010030000}"/>
    <cellStyle name="20% - 强调文字颜色 1 3 2 2" xfId="21" xr:uid="{00000000-0005-0000-0000-000011030000}"/>
    <cellStyle name="20% - 强调文字颜色 1 3 2 2 2" xfId="95" xr:uid="{00000000-0005-0000-0000-000012030000}"/>
    <cellStyle name="20% - 强调文字颜色 1 3 2 2 2 2" xfId="3289" xr:uid="{00000000-0005-0000-0000-000013030000}"/>
    <cellStyle name="20% - 强调文字颜色 1 3 2 2 3" xfId="3288" xr:uid="{00000000-0005-0000-0000-000014030000}"/>
    <cellStyle name="20% - 强调文字颜色 1 3 2 2_2015财政决算公开" xfId="3290" xr:uid="{00000000-0005-0000-0000-000015030000}"/>
    <cellStyle name="20% - 强调文字颜色 1 3 2 3" xfId="558" xr:uid="{00000000-0005-0000-0000-000016030000}"/>
    <cellStyle name="20% - 强调文字颜色 1 3 2 3 2" xfId="3291" xr:uid="{00000000-0005-0000-0000-000017030000}"/>
    <cellStyle name="20% - 强调文字颜色 1 3 2 4" xfId="3287" xr:uid="{00000000-0005-0000-0000-000018030000}"/>
    <cellStyle name="20% - 强调文字颜色 1 3 2_2015财政决算公开" xfId="3292" xr:uid="{00000000-0005-0000-0000-000019030000}"/>
    <cellStyle name="20% - 强调文字颜色 1 3 3" xfId="216" xr:uid="{00000000-0005-0000-0000-00001A030000}"/>
    <cellStyle name="20% - 强调文字颜色 1 3 3 2" xfId="319" xr:uid="{00000000-0005-0000-0000-00001B030000}"/>
    <cellStyle name="20% - 强调文字颜色 1 3 3 2 2" xfId="3294" xr:uid="{00000000-0005-0000-0000-00001C030000}"/>
    <cellStyle name="20% - 强调文字颜色 1 3 3 3" xfId="3293" xr:uid="{00000000-0005-0000-0000-00001D030000}"/>
    <cellStyle name="20% - 强调文字颜色 1 3 3_2015财政决算公开" xfId="3295" xr:uid="{00000000-0005-0000-0000-00001E030000}"/>
    <cellStyle name="20% - 强调文字颜色 1 3 4" xfId="221" xr:uid="{00000000-0005-0000-0000-00001F030000}"/>
    <cellStyle name="20% - 强调文字颜色 1 3 4 2" xfId="3296" xr:uid="{00000000-0005-0000-0000-000020030000}"/>
    <cellStyle name="20% - 强调文字颜色 1 3 5" xfId="2401" xr:uid="{00000000-0005-0000-0000-000021030000}"/>
    <cellStyle name="20% - 强调文字颜色 1 3_2015财政决算公开" xfId="3297" xr:uid="{00000000-0005-0000-0000-000022030000}"/>
    <cellStyle name="20% - 强调文字颜色 1 4" xfId="492" xr:uid="{00000000-0005-0000-0000-000023030000}"/>
    <cellStyle name="20% - 强调文字颜色 1 4 2" xfId="298" xr:uid="{00000000-0005-0000-0000-000024030000}"/>
    <cellStyle name="20% - 强调文字颜色 1 4 2 2" xfId="104" xr:uid="{00000000-0005-0000-0000-000025030000}"/>
    <cellStyle name="20% - 强调文字颜色 1 4 2 2 2" xfId="3300" xr:uid="{00000000-0005-0000-0000-000026030000}"/>
    <cellStyle name="20% - 强调文字颜色 1 4 2 3" xfId="3299" xr:uid="{00000000-0005-0000-0000-000027030000}"/>
    <cellStyle name="20% - 强调文字颜色 1 4 2_2015财政决算公开" xfId="3301" xr:uid="{00000000-0005-0000-0000-000028030000}"/>
    <cellStyle name="20% - 强调文字颜色 1 4 3" xfId="301" xr:uid="{00000000-0005-0000-0000-000029030000}"/>
    <cellStyle name="20% - 强调文字颜色 1 4 3 2" xfId="3302" xr:uid="{00000000-0005-0000-0000-00002A030000}"/>
    <cellStyle name="20% - 强调文字颜色 1 4 4" xfId="3298" xr:uid="{00000000-0005-0000-0000-00002B030000}"/>
    <cellStyle name="20% - 强调文字颜色 1 4_2015财政决算公开" xfId="3303" xr:uid="{00000000-0005-0000-0000-00002C030000}"/>
    <cellStyle name="20% - 强调文字颜色 1 5" xfId="234" xr:uid="{00000000-0005-0000-0000-00002D030000}"/>
    <cellStyle name="20% - 强调文字颜色 1 5 2" xfId="264" xr:uid="{00000000-0005-0000-0000-00002E030000}"/>
    <cellStyle name="20% - 强调文字颜色 1 5 2 2" xfId="561" xr:uid="{00000000-0005-0000-0000-00002F030000}"/>
    <cellStyle name="20% - 强调文字颜色 1 5 2 2 2" xfId="3306" xr:uid="{00000000-0005-0000-0000-000030030000}"/>
    <cellStyle name="20% - 强调文字颜色 1 5 2 3" xfId="3305" xr:uid="{00000000-0005-0000-0000-000031030000}"/>
    <cellStyle name="20% - 强调文字颜色 1 5 2_2015财政决算公开" xfId="3307" xr:uid="{00000000-0005-0000-0000-000032030000}"/>
    <cellStyle name="20% - 强调文字颜色 1 5 3" xfId="266" xr:uid="{00000000-0005-0000-0000-000033030000}"/>
    <cellStyle name="20% - 强调文字颜色 1 5 3 2" xfId="3308" xr:uid="{00000000-0005-0000-0000-000034030000}"/>
    <cellStyle name="20% - 强调文字颜色 1 5 4" xfId="3304" xr:uid="{00000000-0005-0000-0000-000035030000}"/>
    <cellStyle name="20% - 强调文字颜色 1 5_2015财政决算公开" xfId="3309" xr:uid="{00000000-0005-0000-0000-000036030000}"/>
    <cellStyle name="20% - 强调文字颜色 1 6" xfId="237" xr:uid="{00000000-0005-0000-0000-000037030000}"/>
    <cellStyle name="20% - 强调文字颜色 1 6 2" xfId="562" xr:uid="{00000000-0005-0000-0000-000038030000}"/>
    <cellStyle name="20% - 强调文字颜色 1 6 2 2" xfId="3311" xr:uid="{00000000-0005-0000-0000-000039030000}"/>
    <cellStyle name="20% - 强调文字颜色 1 6 3" xfId="3310" xr:uid="{00000000-0005-0000-0000-00003A030000}"/>
    <cellStyle name="20% - 强调文字颜色 1 6_2015财政决算公开" xfId="3312" xr:uid="{00000000-0005-0000-0000-00003B030000}"/>
    <cellStyle name="20% - 强调文字颜色 1 7" xfId="242" xr:uid="{00000000-0005-0000-0000-00003C030000}"/>
    <cellStyle name="20% - 强调文字颜色 1 7 2" xfId="3313" xr:uid="{00000000-0005-0000-0000-00003D030000}"/>
    <cellStyle name="20% - 强调文字颜色 1 8" xfId="2394" xr:uid="{00000000-0005-0000-0000-00003E030000}"/>
    <cellStyle name="20% - 强调文字颜色 1 9" xfId="3271" xr:uid="{00000000-0005-0000-0000-00003F030000}"/>
    <cellStyle name="20% - 强调文字颜色 2" xfId="565" xr:uid="{00000000-0005-0000-0000-000040030000}"/>
    <cellStyle name="20% - 强调文字颜色 2 2" xfId="566" xr:uid="{00000000-0005-0000-0000-000041030000}"/>
    <cellStyle name="20% - 强调文字颜色 2 2 2" xfId="360" xr:uid="{00000000-0005-0000-0000-000042030000}"/>
    <cellStyle name="20% - 强调文字颜色 2 2 2 2" xfId="41" xr:uid="{00000000-0005-0000-0000-000043030000}"/>
    <cellStyle name="20% - 强调文字颜色 2 2 2 2 2" xfId="568" xr:uid="{00000000-0005-0000-0000-000044030000}"/>
    <cellStyle name="20% - 强调文字颜色 2 2 2 2 2 2" xfId="3316" xr:uid="{00000000-0005-0000-0000-000045030000}"/>
    <cellStyle name="20% - 强调文字颜色 2 2 2 2 3" xfId="2405" xr:uid="{00000000-0005-0000-0000-000046030000}"/>
    <cellStyle name="20% - 强调文字颜色 2 2 2 2_2015财政决算公开" xfId="3317" xr:uid="{00000000-0005-0000-0000-000047030000}"/>
    <cellStyle name="20% - 强调文字颜色 2 2 2 3" xfId="367" xr:uid="{00000000-0005-0000-0000-000048030000}"/>
    <cellStyle name="20% - 强调文字颜色 2 2 2 3 2" xfId="2406" xr:uid="{00000000-0005-0000-0000-000049030000}"/>
    <cellStyle name="20% - 强调文字颜色 2 2 2 4" xfId="2404" xr:uid="{00000000-0005-0000-0000-00004A030000}"/>
    <cellStyle name="20% - 强调文字颜色 2 2 2_2015财政决算公开" xfId="3318" xr:uid="{00000000-0005-0000-0000-00004B030000}"/>
    <cellStyle name="20% - 强调文字颜色 2 2 3" xfId="369" xr:uid="{00000000-0005-0000-0000-00004C030000}"/>
    <cellStyle name="20% - 强调文字颜色 2 2 3 2" xfId="253" xr:uid="{00000000-0005-0000-0000-00004D030000}"/>
    <cellStyle name="20% - 强调文字颜色 2 2 3 2 2" xfId="570" xr:uid="{00000000-0005-0000-0000-00004E030000}"/>
    <cellStyle name="20% - 强调文字颜色 2 2 3 2 2 2" xfId="3321" xr:uid="{00000000-0005-0000-0000-00004F030000}"/>
    <cellStyle name="20% - 强调文字颜色 2 2 3 2 3" xfId="3320" xr:uid="{00000000-0005-0000-0000-000050030000}"/>
    <cellStyle name="20% - 强调文字颜色 2 2 3 2_2015财政决算公开" xfId="3322" xr:uid="{00000000-0005-0000-0000-000051030000}"/>
    <cellStyle name="20% - 强调文字颜色 2 2 3 3" xfId="259" xr:uid="{00000000-0005-0000-0000-000052030000}"/>
    <cellStyle name="20% - 强调文字颜色 2 2 3 3 2" xfId="3323" xr:uid="{00000000-0005-0000-0000-000053030000}"/>
    <cellStyle name="20% - 强调文字颜色 2 2 3 4" xfId="2407" xr:uid="{00000000-0005-0000-0000-000054030000}"/>
    <cellStyle name="20% - 强调文字颜色 2 2 3 5" xfId="3319" xr:uid="{00000000-0005-0000-0000-000055030000}"/>
    <cellStyle name="20% - 强调文字颜色 2 2 3_2015财政决算公开" xfId="3324" xr:uid="{00000000-0005-0000-0000-000056030000}"/>
    <cellStyle name="20% - 强调文字颜色 2 2 4" xfId="373" xr:uid="{00000000-0005-0000-0000-000057030000}"/>
    <cellStyle name="20% - 强调文字颜色 2 2 4 2" xfId="572" xr:uid="{00000000-0005-0000-0000-000058030000}"/>
    <cellStyle name="20% - 强调文字颜色 2 2 4 2 2" xfId="3326" xr:uid="{00000000-0005-0000-0000-000059030000}"/>
    <cellStyle name="20% - 强调文字颜色 2 2 4 3" xfId="2408" xr:uid="{00000000-0005-0000-0000-00005A030000}"/>
    <cellStyle name="20% - 强调文字颜色 2 2 4 4" xfId="3325" xr:uid="{00000000-0005-0000-0000-00005B030000}"/>
    <cellStyle name="20% - 强调文字颜色 2 2 4_2015财政决算公开" xfId="3327" xr:uid="{00000000-0005-0000-0000-00005C030000}"/>
    <cellStyle name="20% - 强调文字颜色 2 2 5" xfId="377" xr:uid="{00000000-0005-0000-0000-00005D030000}"/>
    <cellStyle name="20% - 强调文字颜色 2 2 5 2" xfId="3328" xr:uid="{00000000-0005-0000-0000-00005E030000}"/>
    <cellStyle name="20% - 强调文字颜色 2 2 6" xfId="2403" xr:uid="{00000000-0005-0000-0000-00005F030000}"/>
    <cellStyle name="20% - 强调文字颜色 2 2 7" xfId="3315" xr:uid="{00000000-0005-0000-0000-000060030000}"/>
    <cellStyle name="20% - 强调文字颜色 2 2_2015财政决算公开" xfId="3329" xr:uid="{00000000-0005-0000-0000-000061030000}"/>
    <cellStyle name="20% - 强调文字颜色 2 3" xfId="575" xr:uid="{00000000-0005-0000-0000-000062030000}"/>
    <cellStyle name="20% - 强调文字颜色 2 3 2" xfId="64" xr:uid="{00000000-0005-0000-0000-000063030000}"/>
    <cellStyle name="20% - 强调文字颜色 2 3 2 2" xfId="576" xr:uid="{00000000-0005-0000-0000-000064030000}"/>
    <cellStyle name="20% - 强调文字颜色 2 3 2 2 2" xfId="578" xr:uid="{00000000-0005-0000-0000-000065030000}"/>
    <cellStyle name="20% - 强调文字颜色 2 3 2 2 2 2" xfId="3332" xr:uid="{00000000-0005-0000-0000-000066030000}"/>
    <cellStyle name="20% - 强调文字颜色 2 3 2 2 3" xfId="3331" xr:uid="{00000000-0005-0000-0000-000067030000}"/>
    <cellStyle name="20% - 强调文字颜色 2 3 2 2_2015财政决算公开" xfId="3333" xr:uid="{00000000-0005-0000-0000-000068030000}"/>
    <cellStyle name="20% - 强调文字颜色 2 3 2 3" xfId="579" xr:uid="{00000000-0005-0000-0000-000069030000}"/>
    <cellStyle name="20% - 强调文字颜色 2 3 2 3 2" xfId="3334" xr:uid="{00000000-0005-0000-0000-00006A030000}"/>
    <cellStyle name="20% - 强调文字颜色 2 3 2 4" xfId="3330" xr:uid="{00000000-0005-0000-0000-00006B030000}"/>
    <cellStyle name="20% - 强调文字颜色 2 3 2_2015财政决算公开" xfId="3335" xr:uid="{00000000-0005-0000-0000-00006C030000}"/>
    <cellStyle name="20% - 强调文字颜色 2 3 3" xfId="69" xr:uid="{00000000-0005-0000-0000-00006D030000}"/>
    <cellStyle name="20% - 强调文字颜色 2 3 3 2" xfId="580" xr:uid="{00000000-0005-0000-0000-00006E030000}"/>
    <cellStyle name="20% - 强调文字颜色 2 3 3 2 2" xfId="3337" xr:uid="{00000000-0005-0000-0000-00006F030000}"/>
    <cellStyle name="20% - 强调文字颜色 2 3 3 3" xfId="3336" xr:uid="{00000000-0005-0000-0000-000070030000}"/>
    <cellStyle name="20% - 强调文字颜色 2 3 3_2015财政决算公开" xfId="3338" xr:uid="{00000000-0005-0000-0000-000071030000}"/>
    <cellStyle name="20% - 强调文字颜色 2 3 4" xfId="413" xr:uid="{00000000-0005-0000-0000-000072030000}"/>
    <cellStyle name="20% - 强调文字颜色 2 3 4 2" xfId="3339" xr:uid="{00000000-0005-0000-0000-000073030000}"/>
    <cellStyle name="20% - 强调文字颜色 2 3 5" xfId="2409" xr:uid="{00000000-0005-0000-0000-000074030000}"/>
    <cellStyle name="20% - 强调文字颜色 2 3_2015财政决算公开" xfId="3340" xr:uid="{00000000-0005-0000-0000-000075030000}"/>
    <cellStyle name="20% - 强调文字颜色 2 4" xfId="582" xr:uid="{00000000-0005-0000-0000-000076030000}"/>
    <cellStyle name="20% - 强调文字颜色 2 4 2" xfId="86" xr:uid="{00000000-0005-0000-0000-000077030000}"/>
    <cellStyle name="20% - 强调文字颜色 2 4 2 2" xfId="564" xr:uid="{00000000-0005-0000-0000-000078030000}"/>
    <cellStyle name="20% - 强调文字颜色 2 4 2 2 2" xfId="3343" xr:uid="{00000000-0005-0000-0000-000079030000}"/>
    <cellStyle name="20% - 强调文字颜色 2 4 2 3" xfId="3342" xr:uid="{00000000-0005-0000-0000-00007A030000}"/>
    <cellStyle name="20% - 强调文字颜色 2 4 2_2015财政决算公开" xfId="3344" xr:uid="{00000000-0005-0000-0000-00007B030000}"/>
    <cellStyle name="20% - 强调文字颜色 2 4 3" xfId="343" xr:uid="{00000000-0005-0000-0000-00007C030000}"/>
    <cellStyle name="20% - 强调文字颜色 2 4 3 2" xfId="3345" xr:uid="{00000000-0005-0000-0000-00007D030000}"/>
    <cellStyle name="20% - 强调文字颜色 2 4 4" xfId="3341" xr:uid="{00000000-0005-0000-0000-00007E030000}"/>
    <cellStyle name="20% - 强调文字颜色 2 4_2015财政决算公开" xfId="3346" xr:uid="{00000000-0005-0000-0000-00007F030000}"/>
    <cellStyle name="20% - 强调文字颜色 2 5" xfId="31" xr:uid="{00000000-0005-0000-0000-000080030000}"/>
    <cellStyle name="20% - 强调文字颜色 2 5 2" xfId="93" xr:uid="{00000000-0005-0000-0000-000081030000}"/>
    <cellStyle name="20% - 强调文字颜色 2 5 2 2" xfId="583" xr:uid="{00000000-0005-0000-0000-000082030000}"/>
    <cellStyle name="20% - 强调文字颜色 2 5 2 2 2" xfId="3349" xr:uid="{00000000-0005-0000-0000-000083030000}"/>
    <cellStyle name="20% - 强调文字颜色 2 5 2 3" xfId="3348" xr:uid="{00000000-0005-0000-0000-000084030000}"/>
    <cellStyle name="20% - 强调文字颜色 2 5 2_2015财政决算公开" xfId="3350" xr:uid="{00000000-0005-0000-0000-000085030000}"/>
    <cellStyle name="20% - 强调文字颜色 2 5 3" xfId="97" xr:uid="{00000000-0005-0000-0000-000086030000}"/>
    <cellStyle name="20% - 强调文字颜色 2 5 3 2" xfId="3351" xr:uid="{00000000-0005-0000-0000-000087030000}"/>
    <cellStyle name="20% - 强调文字颜色 2 5 4" xfId="3347" xr:uid="{00000000-0005-0000-0000-000088030000}"/>
    <cellStyle name="20% - 强调文字颜色 2 5_2015财政决算公开" xfId="3352" xr:uid="{00000000-0005-0000-0000-000089030000}"/>
    <cellStyle name="20% - 强调文字颜色 2 6" xfId="40" xr:uid="{00000000-0005-0000-0000-00008A030000}"/>
    <cellStyle name="20% - 强调文字颜色 2 6 2" xfId="567" xr:uid="{00000000-0005-0000-0000-00008B030000}"/>
    <cellStyle name="20% - 强调文字颜色 2 6 2 2" xfId="3354" xr:uid="{00000000-0005-0000-0000-00008C030000}"/>
    <cellStyle name="20% - 强调文字颜色 2 6 3" xfId="3353" xr:uid="{00000000-0005-0000-0000-00008D030000}"/>
    <cellStyle name="20% - 强调文字颜色 2 6_2015财政决算公开" xfId="3355" xr:uid="{00000000-0005-0000-0000-00008E030000}"/>
    <cellStyle name="20% - 强调文字颜色 2 7" xfId="366" xr:uid="{00000000-0005-0000-0000-00008F030000}"/>
    <cellStyle name="20% - 强调文字颜色 2 7 2" xfId="3356" xr:uid="{00000000-0005-0000-0000-000090030000}"/>
    <cellStyle name="20% - 强调文字颜色 2 8" xfId="2402" xr:uid="{00000000-0005-0000-0000-000091030000}"/>
    <cellStyle name="20% - 强调文字颜色 2 9" xfId="3314" xr:uid="{00000000-0005-0000-0000-000092030000}"/>
    <cellStyle name="20% - 强调文字颜色 3" xfId="584" xr:uid="{00000000-0005-0000-0000-000093030000}"/>
    <cellStyle name="20% - 强调文字颜色 3 2" xfId="586" xr:uid="{00000000-0005-0000-0000-000094030000}"/>
    <cellStyle name="20% - 强调文字颜色 3 2 2" xfId="443" xr:uid="{00000000-0005-0000-0000-000095030000}"/>
    <cellStyle name="20% - 强调文字颜色 3 2 2 2" xfId="587" xr:uid="{00000000-0005-0000-0000-000096030000}"/>
    <cellStyle name="20% - 强调文字颜色 3 2 2 2 2" xfId="588" xr:uid="{00000000-0005-0000-0000-000097030000}"/>
    <cellStyle name="20% - 强调文字颜色 3 2 2 2 2 2" xfId="3359" xr:uid="{00000000-0005-0000-0000-000098030000}"/>
    <cellStyle name="20% - 强调文字颜色 3 2 2 2 3" xfId="2413" xr:uid="{00000000-0005-0000-0000-000099030000}"/>
    <cellStyle name="20% - 强调文字颜色 3 2 2 2_2015财政决算公开" xfId="3360" xr:uid="{00000000-0005-0000-0000-00009A030000}"/>
    <cellStyle name="20% - 强调文字颜色 3 2 2 3" xfId="589" xr:uid="{00000000-0005-0000-0000-00009B030000}"/>
    <cellStyle name="20% - 强调文字颜色 3 2 2 3 2" xfId="2414" xr:uid="{00000000-0005-0000-0000-00009C030000}"/>
    <cellStyle name="20% - 强调文字颜色 3 2 2 4" xfId="2412" xr:uid="{00000000-0005-0000-0000-00009D030000}"/>
    <cellStyle name="20% - 强调文字颜色 3 2 2_2015财政决算公开" xfId="3361" xr:uid="{00000000-0005-0000-0000-00009E030000}"/>
    <cellStyle name="20% - 强调文字颜色 3 2 3" xfId="448" xr:uid="{00000000-0005-0000-0000-00009F030000}"/>
    <cellStyle name="20% - 强调文字颜色 3 2 3 2" xfId="592" xr:uid="{00000000-0005-0000-0000-0000A0030000}"/>
    <cellStyle name="20% - 强调文字颜色 3 2 3 2 2" xfId="594" xr:uid="{00000000-0005-0000-0000-0000A1030000}"/>
    <cellStyle name="20% - 强调文字颜色 3 2 3 2 2 2" xfId="3364" xr:uid="{00000000-0005-0000-0000-0000A2030000}"/>
    <cellStyle name="20% - 强调文字颜色 3 2 3 2 3" xfId="3363" xr:uid="{00000000-0005-0000-0000-0000A3030000}"/>
    <cellStyle name="20% - 强调文字颜色 3 2 3 2_2015财政决算公开" xfId="3365" xr:uid="{00000000-0005-0000-0000-0000A4030000}"/>
    <cellStyle name="20% - 强调文字颜色 3 2 3 3" xfId="596" xr:uid="{00000000-0005-0000-0000-0000A5030000}"/>
    <cellStyle name="20% - 强调文字颜色 3 2 3 3 2" xfId="3366" xr:uid="{00000000-0005-0000-0000-0000A6030000}"/>
    <cellStyle name="20% - 强调文字颜色 3 2 3 4" xfId="2415" xr:uid="{00000000-0005-0000-0000-0000A7030000}"/>
    <cellStyle name="20% - 强调文字颜色 3 2 3 5" xfId="3362" xr:uid="{00000000-0005-0000-0000-0000A8030000}"/>
    <cellStyle name="20% - 强调文字颜色 3 2 3_2015财政决算公开" xfId="3367" xr:uid="{00000000-0005-0000-0000-0000A9030000}"/>
    <cellStyle name="20% - 强调文字颜色 3 2 4" xfId="450" xr:uid="{00000000-0005-0000-0000-0000AA030000}"/>
    <cellStyle name="20% - 强调文字颜色 3 2 4 2" xfId="597" xr:uid="{00000000-0005-0000-0000-0000AB030000}"/>
    <cellStyle name="20% - 强调文字颜色 3 2 4 2 2" xfId="3369" xr:uid="{00000000-0005-0000-0000-0000AC030000}"/>
    <cellStyle name="20% - 强调文字颜色 3 2 4 3" xfId="2416" xr:uid="{00000000-0005-0000-0000-0000AD030000}"/>
    <cellStyle name="20% - 强调文字颜色 3 2 4 4" xfId="3368" xr:uid="{00000000-0005-0000-0000-0000AE030000}"/>
    <cellStyle name="20% - 强调文字颜色 3 2 4_2015财政决算公开" xfId="3370" xr:uid="{00000000-0005-0000-0000-0000AF030000}"/>
    <cellStyle name="20% - 强调文字颜色 3 2 5" xfId="474" xr:uid="{00000000-0005-0000-0000-0000B0030000}"/>
    <cellStyle name="20% - 强调文字颜色 3 2 5 2" xfId="3371" xr:uid="{00000000-0005-0000-0000-0000B1030000}"/>
    <cellStyle name="20% - 强调文字颜色 3 2 6" xfId="2411" xr:uid="{00000000-0005-0000-0000-0000B2030000}"/>
    <cellStyle name="20% - 强调文字颜色 3 2 7" xfId="3358" xr:uid="{00000000-0005-0000-0000-0000B3030000}"/>
    <cellStyle name="20% - 强调文字颜色 3 2_2015财政决算公开" xfId="3372" xr:uid="{00000000-0005-0000-0000-0000B4030000}"/>
    <cellStyle name="20% - 强调文字颜色 3 3" xfId="600" xr:uid="{00000000-0005-0000-0000-0000B5030000}"/>
    <cellStyle name="20% - 强调文字颜色 3 3 2" xfId="543" xr:uid="{00000000-0005-0000-0000-0000B6030000}"/>
    <cellStyle name="20% - 强调文字颜色 3 3 2 2" xfId="547" xr:uid="{00000000-0005-0000-0000-0000B7030000}"/>
    <cellStyle name="20% - 强调文字颜色 3 3 2 2 2" xfId="601" xr:uid="{00000000-0005-0000-0000-0000B8030000}"/>
    <cellStyle name="20% - 强调文字颜色 3 3 2 2 2 2" xfId="3375" xr:uid="{00000000-0005-0000-0000-0000B9030000}"/>
    <cellStyle name="20% - 强调文字颜色 3 3 2 2 3" xfId="3374" xr:uid="{00000000-0005-0000-0000-0000BA030000}"/>
    <cellStyle name="20% - 强调文字颜色 3 3 2 2_2015财政决算公开" xfId="3376" xr:uid="{00000000-0005-0000-0000-0000BB030000}"/>
    <cellStyle name="20% - 强调文字颜色 3 3 2 3" xfId="550" xr:uid="{00000000-0005-0000-0000-0000BC030000}"/>
    <cellStyle name="20% - 强调文字颜色 3 3 2 3 2" xfId="3377" xr:uid="{00000000-0005-0000-0000-0000BD030000}"/>
    <cellStyle name="20% - 强调文字颜色 3 3 2 4" xfId="3373" xr:uid="{00000000-0005-0000-0000-0000BE030000}"/>
    <cellStyle name="20% - 强调文字颜色 3 3 2_2015财政决算公开" xfId="3378" xr:uid="{00000000-0005-0000-0000-0000BF030000}"/>
    <cellStyle name="20% - 强调文字颜色 3 3 3" xfId="602" xr:uid="{00000000-0005-0000-0000-0000C0030000}"/>
    <cellStyle name="20% - 强调文字颜色 3 3 3 2" xfId="603" xr:uid="{00000000-0005-0000-0000-0000C1030000}"/>
    <cellStyle name="20% - 强调文字颜色 3 3 3 2 2" xfId="3380" xr:uid="{00000000-0005-0000-0000-0000C2030000}"/>
    <cellStyle name="20% - 强调文字颜色 3 3 3 3" xfId="3379" xr:uid="{00000000-0005-0000-0000-0000C3030000}"/>
    <cellStyle name="20% - 强调文字颜色 3 3 3_2015财政决算公开" xfId="3381" xr:uid="{00000000-0005-0000-0000-0000C4030000}"/>
    <cellStyle name="20% - 强调文字颜色 3 3 4" xfId="604" xr:uid="{00000000-0005-0000-0000-0000C5030000}"/>
    <cellStyle name="20% - 强调文字颜色 3 3 4 2" xfId="3382" xr:uid="{00000000-0005-0000-0000-0000C6030000}"/>
    <cellStyle name="20% - 强调文字颜色 3 3 5" xfId="2417" xr:uid="{00000000-0005-0000-0000-0000C7030000}"/>
    <cellStyle name="20% - 强调文字颜色 3 3_2015财政决算公开" xfId="3383" xr:uid="{00000000-0005-0000-0000-0000C8030000}"/>
    <cellStyle name="20% - 强调文字颜色 3 4" xfId="607" xr:uid="{00000000-0005-0000-0000-0000C9030000}"/>
    <cellStyle name="20% - 强调文字颜色 3 4 2" xfId="608" xr:uid="{00000000-0005-0000-0000-0000CA030000}"/>
    <cellStyle name="20% - 强调文字颜色 3 4 2 2" xfId="610" xr:uid="{00000000-0005-0000-0000-0000CB030000}"/>
    <cellStyle name="20% - 强调文字颜色 3 4 2 2 2" xfId="3386" xr:uid="{00000000-0005-0000-0000-0000CC030000}"/>
    <cellStyle name="20% - 强调文字颜色 3 4 2 3" xfId="3385" xr:uid="{00000000-0005-0000-0000-0000CD030000}"/>
    <cellStyle name="20% - 强调文字颜色 3 4 2_2015财政决算公开" xfId="3387" xr:uid="{00000000-0005-0000-0000-0000CE030000}"/>
    <cellStyle name="20% - 强调文字颜色 3 4 3" xfId="611" xr:uid="{00000000-0005-0000-0000-0000CF030000}"/>
    <cellStyle name="20% - 强调文字颜色 3 4 3 2" xfId="3388" xr:uid="{00000000-0005-0000-0000-0000D0030000}"/>
    <cellStyle name="20% - 强调文字颜色 3 4 4" xfId="3384" xr:uid="{00000000-0005-0000-0000-0000D1030000}"/>
    <cellStyle name="20% - 强调文字颜色 3 4_2015财政决算公开" xfId="3389" xr:uid="{00000000-0005-0000-0000-0000D2030000}"/>
    <cellStyle name="20% - 强调文字颜色 3 5" xfId="248" xr:uid="{00000000-0005-0000-0000-0000D3030000}"/>
    <cellStyle name="20% - 强调文字颜色 3 5 2" xfId="612" xr:uid="{00000000-0005-0000-0000-0000D4030000}"/>
    <cellStyle name="20% - 强调文字颜色 3 5 2 2" xfId="613" xr:uid="{00000000-0005-0000-0000-0000D5030000}"/>
    <cellStyle name="20% - 强调文字颜色 3 5 2 2 2" xfId="3392" xr:uid="{00000000-0005-0000-0000-0000D6030000}"/>
    <cellStyle name="20% - 强调文字颜色 3 5 2 3" xfId="3391" xr:uid="{00000000-0005-0000-0000-0000D7030000}"/>
    <cellStyle name="20% - 强调文字颜色 3 5 2_2015财政决算公开" xfId="3393" xr:uid="{00000000-0005-0000-0000-0000D8030000}"/>
    <cellStyle name="20% - 强调文字颜色 3 5 3" xfId="614" xr:uid="{00000000-0005-0000-0000-0000D9030000}"/>
    <cellStyle name="20% - 强调文字颜色 3 5 3 2" xfId="3394" xr:uid="{00000000-0005-0000-0000-0000DA030000}"/>
    <cellStyle name="20% - 强调文字颜色 3 5 4" xfId="3390" xr:uid="{00000000-0005-0000-0000-0000DB030000}"/>
    <cellStyle name="20% - 强调文字颜色 3 5_2015财政决算公开" xfId="3395" xr:uid="{00000000-0005-0000-0000-0000DC030000}"/>
    <cellStyle name="20% - 强调文字颜色 3 6" xfId="252" xr:uid="{00000000-0005-0000-0000-0000DD030000}"/>
    <cellStyle name="20% - 强调文字颜色 3 6 2" xfId="569" xr:uid="{00000000-0005-0000-0000-0000DE030000}"/>
    <cellStyle name="20% - 强调文字颜色 3 6 2 2" xfId="3397" xr:uid="{00000000-0005-0000-0000-0000DF030000}"/>
    <cellStyle name="20% - 强调文字颜色 3 6 3" xfId="3396" xr:uid="{00000000-0005-0000-0000-0000E0030000}"/>
    <cellStyle name="20% - 强调文字颜色 3 6_2015财政决算公开" xfId="3398" xr:uid="{00000000-0005-0000-0000-0000E1030000}"/>
    <cellStyle name="20% - 强调文字颜色 3 7" xfId="258" xr:uid="{00000000-0005-0000-0000-0000E2030000}"/>
    <cellStyle name="20% - 强调文字颜色 3 7 2" xfId="3399" xr:uid="{00000000-0005-0000-0000-0000E3030000}"/>
    <cellStyle name="20% - 强调文字颜色 3 8" xfId="2410" xr:uid="{00000000-0005-0000-0000-0000E4030000}"/>
    <cellStyle name="20% - 强调文字颜色 3 9" xfId="3357" xr:uid="{00000000-0005-0000-0000-0000E5030000}"/>
    <cellStyle name="20% - 强调文字颜色 4" xfId="616" xr:uid="{00000000-0005-0000-0000-0000E6030000}"/>
    <cellStyle name="20% - 强调文字颜色 4 2" xfId="618" xr:uid="{00000000-0005-0000-0000-0000E7030000}"/>
    <cellStyle name="20% - 强调文字颜色 4 2 2" xfId="478" xr:uid="{00000000-0005-0000-0000-0000E8030000}"/>
    <cellStyle name="20% - 强调文字颜色 4 2 2 2" xfId="605" xr:uid="{00000000-0005-0000-0000-0000E9030000}"/>
    <cellStyle name="20% - 强调文字颜色 4 2 2 2 2" xfId="619" xr:uid="{00000000-0005-0000-0000-0000EA030000}"/>
    <cellStyle name="20% - 强调文字颜色 4 2 2 2 2 2" xfId="3402" xr:uid="{00000000-0005-0000-0000-0000EB030000}"/>
    <cellStyle name="20% - 强调文字颜色 4 2 2 2 3" xfId="2421" xr:uid="{00000000-0005-0000-0000-0000EC030000}"/>
    <cellStyle name="20% - 强调文字颜色 4 2 2 2_2015财政决算公开" xfId="3403" xr:uid="{00000000-0005-0000-0000-0000ED030000}"/>
    <cellStyle name="20% - 强调文字颜色 4 2 2 3" xfId="620" xr:uid="{00000000-0005-0000-0000-0000EE030000}"/>
    <cellStyle name="20% - 强调文字颜色 4 2 2 3 2" xfId="2422" xr:uid="{00000000-0005-0000-0000-0000EF030000}"/>
    <cellStyle name="20% - 强调文字颜色 4 2 2 4" xfId="2420" xr:uid="{00000000-0005-0000-0000-0000F0030000}"/>
    <cellStyle name="20% - 强调文字颜色 4 2 2_2015财政决算公开" xfId="3404" xr:uid="{00000000-0005-0000-0000-0000F1030000}"/>
    <cellStyle name="20% - 强调文字颜色 4 2 3" xfId="481" xr:uid="{00000000-0005-0000-0000-0000F2030000}"/>
    <cellStyle name="20% - 强调文字颜色 4 2 3 2" xfId="621" xr:uid="{00000000-0005-0000-0000-0000F3030000}"/>
    <cellStyle name="20% - 强调文字颜色 4 2 3 2 2" xfId="622" xr:uid="{00000000-0005-0000-0000-0000F4030000}"/>
    <cellStyle name="20% - 强调文字颜色 4 2 3 2 2 2" xfId="3407" xr:uid="{00000000-0005-0000-0000-0000F5030000}"/>
    <cellStyle name="20% - 强调文字颜色 4 2 3 2 3" xfId="3406" xr:uid="{00000000-0005-0000-0000-0000F6030000}"/>
    <cellStyle name="20% - 强调文字颜色 4 2 3 2_2015财政决算公开" xfId="3408" xr:uid="{00000000-0005-0000-0000-0000F7030000}"/>
    <cellStyle name="20% - 强调文字颜色 4 2 3 3" xfId="623" xr:uid="{00000000-0005-0000-0000-0000F8030000}"/>
    <cellStyle name="20% - 强调文字颜色 4 2 3 3 2" xfId="3409" xr:uid="{00000000-0005-0000-0000-0000F9030000}"/>
    <cellStyle name="20% - 强调文字颜色 4 2 3 4" xfId="2423" xr:uid="{00000000-0005-0000-0000-0000FA030000}"/>
    <cellStyle name="20% - 强调文字颜色 4 2 3 5" xfId="3405" xr:uid="{00000000-0005-0000-0000-0000FB030000}"/>
    <cellStyle name="20% - 强调文字颜色 4 2 3_2015财政决算公开" xfId="3410" xr:uid="{00000000-0005-0000-0000-0000FC030000}"/>
    <cellStyle name="20% - 强调文字颜色 4 2 4" xfId="483" xr:uid="{00000000-0005-0000-0000-0000FD030000}"/>
    <cellStyle name="20% - 强调文字颜色 4 2 4 2" xfId="6" xr:uid="{00000000-0005-0000-0000-0000FE030000}"/>
    <cellStyle name="20% - 强调文字颜色 4 2 4 2 2" xfId="3412" xr:uid="{00000000-0005-0000-0000-0000FF030000}"/>
    <cellStyle name="20% - 强调文字颜色 4 2 4 3" xfId="2424" xr:uid="{00000000-0005-0000-0000-000000040000}"/>
    <cellStyle name="20% - 强调文字颜色 4 2 4 4" xfId="3411" xr:uid="{00000000-0005-0000-0000-000001040000}"/>
    <cellStyle name="20% - 强调文字颜色 4 2 4_2015财政决算公开" xfId="3413" xr:uid="{00000000-0005-0000-0000-000002040000}"/>
    <cellStyle name="20% - 强调文字颜色 4 2 5" xfId="624" xr:uid="{00000000-0005-0000-0000-000003040000}"/>
    <cellStyle name="20% - 强调文字颜色 4 2 5 2" xfId="3414" xr:uid="{00000000-0005-0000-0000-000004040000}"/>
    <cellStyle name="20% - 强调文字颜色 4 2 6" xfId="2419" xr:uid="{00000000-0005-0000-0000-000005040000}"/>
    <cellStyle name="20% - 强调文字颜色 4 2 7" xfId="3401" xr:uid="{00000000-0005-0000-0000-000006040000}"/>
    <cellStyle name="20% - 强调文字颜色 4 2_2015财政决算公开" xfId="3415" xr:uid="{00000000-0005-0000-0000-000007040000}"/>
    <cellStyle name="20% - 强调文字颜色 4 3" xfId="625" xr:uid="{00000000-0005-0000-0000-000008040000}"/>
    <cellStyle name="20% - 强调文字颜色 4 3 2" xfId="127" xr:uid="{00000000-0005-0000-0000-000009040000}"/>
    <cellStyle name="20% - 强调文字颜色 4 3 2 2" xfId="626" xr:uid="{00000000-0005-0000-0000-00000A040000}"/>
    <cellStyle name="20% - 强调文字颜色 4 3 2 2 2" xfId="628" xr:uid="{00000000-0005-0000-0000-00000B040000}"/>
    <cellStyle name="20% - 强调文字颜色 4 3 2 2 2 2" xfId="3418" xr:uid="{00000000-0005-0000-0000-00000C040000}"/>
    <cellStyle name="20% - 强调文字颜色 4 3 2 2 3" xfId="3417" xr:uid="{00000000-0005-0000-0000-00000D040000}"/>
    <cellStyle name="20% - 强调文字颜色 4 3 2 2_2015财政决算公开" xfId="3419" xr:uid="{00000000-0005-0000-0000-00000E040000}"/>
    <cellStyle name="20% - 强调文字颜色 4 3 2 3" xfId="629" xr:uid="{00000000-0005-0000-0000-00000F040000}"/>
    <cellStyle name="20% - 强调文字颜色 4 3 2 3 2" xfId="3420" xr:uid="{00000000-0005-0000-0000-000010040000}"/>
    <cellStyle name="20% - 强调文字颜色 4 3 2 4" xfId="3416" xr:uid="{00000000-0005-0000-0000-000011040000}"/>
    <cellStyle name="20% - 强调文字颜色 4 3 2_2015财政决算公开" xfId="3421" xr:uid="{00000000-0005-0000-0000-000012040000}"/>
    <cellStyle name="20% - 强调文字颜色 4 3 3" xfId="630" xr:uid="{00000000-0005-0000-0000-000013040000}"/>
    <cellStyle name="20% - 强调文字颜色 4 3 3 2" xfId="631" xr:uid="{00000000-0005-0000-0000-000014040000}"/>
    <cellStyle name="20% - 强调文字颜色 4 3 3 2 2" xfId="3423" xr:uid="{00000000-0005-0000-0000-000015040000}"/>
    <cellStyle name="20% - 强调文字颜色 4 3 3 3" xfId="3422" xr:uid="{00000000-0005-0000-0000-000016040000}"/>
    <cellStyle name="20% - 强调文字颜色 4 3 3_2015财政决算公开" xfId="3424" xr:uid="{00000000-0005-0000-0000-000017040000}"/>
    <cellStyle name="20% - 强调文字颜色 4 3 4" xfId="627" xr:uid="{00000000-0005-0000-0000-000018040000}"/>
    <cellStyle name="20% - 强调文字颜色 4 3 4 2" xfId="3425" xr:uid="{00000000-0005-0000-0000-000019040000}"/>
    <cellStyle name="20% - 强调文字颜色 4 3 5" xfId="2425" xr:uid="{00000000-0005-0000-0000-00001A040000}"/>
    <cellStyle name="20% - 强调文字颜色 4 3_2015财政决算公开" xfId="3426" xr:uid="{00000000-0005-0000-0000-00001B040000}"/>
    <cellStyle name="20% - 强调文字颜色 4 4" xfId="632" xr:uid="{00000000-0005-0000-0000-00001C040000}"/>
    <cellStyle name="20% - 强调文字颜色 4 4 2" xfId="633" xr:uid="{00000000-0005-0000-0000-00001D040000}"/>
    <cellStyle name="20% - 强调文字颜色 4 4 2 2" xfId="634" xr:uid="{00000000-0005-0000-0000-00001E040000}"/>
    <cellStyle name="20% - 强调文字颜色 4 4 2 2 2" xfId="3429" xr:uid="{00000000-0005-0000-0000-00001F040000}"/>
    <cellStyle name="20% - 强调文字颜色 4 4 2 3" xfId="3428" xr:uid="{00000000-0005-0000-0000-000020040000}"/>
    <cellStyle name="20% - 强调文字颜色 4 4 2_2015财政决算公开" xfId="3430" xr:uid="{00000000-0005-0000-0000-000021040000}"/>
    <cellStyle name="20% - 强调文字颜色 4 4 3" xfId="636" xr:uid="{00000000-0005-0000-0000-000022040000}"/>
    <cellStyle name="20% - 强调文字颜色 4 4 3 2" xfId="3431" xr:uid="{00000000-0005-0000-0000-000023040000}"/>
    <cellStyle name="20% - 强调文字颜色 4 4 4" xfId="3427" xr:uid="{00000000-0005-0000-0000-000024040000}"/>
    <cellStyle name="20% - 强调文字颜色 4 4_2015财政决算公开" xfId="3432" xr:uid="{00000000-0005-0000-0000-000025040000}"/>
    <cellStyle name="20% - 强调文字颜色 4 5" xfId="637" xr:uid="{00000000-0005-0000-0000-000026040000}"/>
    <cellStyle name="20% - 强调文字颜色 4 5 2" xfId="638" xr:uid="{00000000-0005-0000-0000-000027040000}"/>
    <cellStyle name="20% - 强调文字颜色 4 5 2 2" xfId="639" xr:uid="{00000000-0005-0000-0000-000028040000}"/>
    <cellStyle name="20% - 强调文字颜色 4 5 2 2 2" xfId="3435" xr:uid="{00000000-0005-0000-0000-000029040000}"/>
    <cellStyle name="20% - 强调文字颜色 4 5 2 3" xfId="3434" xr:uid="{00000000-0005-0000-0000-00002A040000}"/>
    <cellStyle name="20% - 强调文字颜色 4 5 2_2015财政决算公开" xfId="3436" xr:uid="{00000000-0005-0000-0000-00002B040000}"/>
    <cellStyle name="20% - 强调文字颜色 4 5 3" xfId="641" xr:uid="{00000000-0005-0000-0000-00002C040000}"/>
    <cellStyle name="20% - 强调文字颜色 4 5 3 2" xfId="3437" xr:uid="{00000000-0005-0000-0000-00002D040000}"/>
    <cellStyle name="20% - 强调文字颜色 4 5 4" xfId="3433" xr:uid="{00000000-0005-0000-0000-00002E040000}"/>
    <cellStyle name="20% - 强调文字颜色 4 5_2015财政决算公开" xfId="3438" xr:uid="{00000000-0005-0000-0000-00002F040000}"/>
    <cellStyle name="20% - 强调文字颜色 4 6" xfId="571" xr:uid="{00000000-0005-0000-0000-000030040000}"/>
    <cellStyle name="20% - 强调文字颜色 4 6 2" xfId="643" xr:uid="{00000000-0005-0000-0000-000031040000}"/>
    <cellStyle name="20% - 强调文字颜色 4 6 2 2" xfId="3440" xr:uid="{00000000-0005-0000-0000-000032040000}"/>
    <cellStyle name="20% - 强调文字颜色 4 6 3" xfId="3439" xr:uid="{00000000-0005-0000-0000-000033040000}"/>
    <cellStyle name="20% - 强调文字颜色 4 6_2015财政决算公开" xfId="3441" xr:uid="{00000000-0005-0000-0000-000034040000}"/>
    <cellStyle name="20% - 强调文字颜色 4 7" xfId="644" xr:uid="{00000000-0005-0000-0000-000035040000}"/>
    <cellStyle name="20% - 强调文字颜色 4 7 2" xfId="3442" xr:uid="{00000000-0005-0000-0000-000036040000}"/>
    <cellStyle name="20% - 强调文字颜色 4 8" xfId="2418" xr:uid="{00000000-0005-0000-0000-000037040000}"/>
    <cellStyle name="20% - 强调文字颜色 4 9" xfId="3400" xr:uid="{00000000-0005-0000-0000-000038040000}"/>
    <cellStyle name="20% - 强调文字颜色 5" xfId="646" xr:uid="{00000000-0005-0000-0000-000039040000}"/>
    <cellStyle name="20% - 强调文字颜色 5 2" xfId="115" xr:uid="{00000000-0005-0000-0000-00003A040000}"/>
    <cellStyle name="20% - 强调文字颜色 5 2 2" xfId="647" xr:uid="{00000000-0005-0000-0000-00003B040000}"/>
    <cellStyle name="20% - 强调文字颜色 5 2 2 2" xfId="312" xr:uid="{00000000-0005-0000-0000-00003C040000}"/>
    <cellStyle name="20% - 强调文字颜色 5 2 2 2 2" xfId="649" xr:uid="{00000000-0005-0000-0000-00003D040000}"/>
    <cellStyle name="20% - 强调文字颜色 5 2 2 2 2 2" xfId="3443" xr:uid="{00000000-0005-0000-0000-00003E040000}"/>
    <cellStyle name="20% - 强调文字颜色 5 2 2 2 3" xfId="2429" xr:uid="{00000000-0005-0000-0000-00003F040000}"/>
    <cellStyle name="20% - 强调文字颜色 5 2 2 2_2015财政决算公开" xfId="3444" xr:uid="{00000000-0005-0000-0000-000040040000}"/>
    <cellStyle name="20% - 强调文字颜色 5 2 2 3" xfId="650" xr:uid="{00000000-0005-0000-0000-000041040000}"/>
    <cellStyle name="20% - 强调文字颜色 5 2 2 3 2" xfId="2430" xr:uid="{00000000-0005-0000-0000-000042040000}"/>
    <cellStyle name="20% - 强调文字颜色 5 2 2 4" xfId="2428" xr:uid="{00000000-0005-0000-0000-000043040000}"/>
    <cellStyle name="20% - 强调文字颜色 5 2 2_2015财政决算公开" xfId="3445" xr:uid="{00000000-0005-0000-0000-000044040000}"/>
    <cellStyle name="20% - 强调文字颜色 5 2 3" xfId="651" xr:uid="{00000000-0005-0000-0000-000045040000}"/>
    <cellStyle name="20% - 强调文字颜色 5 2 3 2" xfId="494" xr:uid="{00000000-0005-0000-0000-000046040000}"/>
    <cellStyle name="20% - 强调文字颜色 5 2 3 2 2" xfId="3446" xr:uid="{00000000-0005-0000-0000-000047040000}"/>
    <cellStyle name="20% - 强调文字颜色 5 2 3 3" xfId="2431" xr:uid="{00000000-0005-0000-0000-000048040000}"/>
    <cellStyle name="20% - 强调文字颜色 5 2 3_2015财政决算公开" xfId="3447" xr:uid="{00000000-0005-0000-0000-000049040000}"/>
    <cellStyle name="20% - 强调文字颜色 5 2 4" xfId="652" xr:uid="{00000000-0005-0000-0000-00004A040000}"/>
    <cellStyle name="20% - 强调文字颜色 5 2 4 2" xfId="2432" xr:uid="{00000000-0005-0000-0000-00004B040000}"/>
    <cellStyle name="20% - 强调文字颜色 5 2 5" xfId="2427" xr:uid="{00000000-0005-0000-0000-00004C040000}"/>
    <cellStyle name="20% - 强调文字颜色 5 2_2015财政决算公开" xfId="3448" xr:uid="{00000000-0005-0000-0000-00004D040000}"/>
    <cellStyle name="20% - 强调文字颜色 5 3" xfId="653" xr:uid="{00000000-0005-0000-0000-00004E040000}"/>
    <cellStyle name="20% - 强调文字颜色 5 3 2" xfId="441" xr:uid="{00000000-0005-0000-0000-00004F040000}"/>
    <cellStyle name="20% - 强调文字颜色 5 3 2 2" xfId="654" xr:uid="{00000000-0005-0000-0000-000050040000}"/>
    <cellStyle name="20% - 强调文字颜色 5 3 2 2 2" xfId="8" xr:uid="{00000000-0005-0000-0000-000051040000}"/>
    <cellStyle name="20% - 强调文字颜色 5 3 2 2 2 2" xfId="3451" xr:uid="{00000000-0005-0000-0000-000052040000}"/>
    <cellStyle name="20% - 强调文字颜色 5 3 2 2 3" xfId="3450" xr:uid="{00000000-0005-0000-0000-000053040000}"/>
    <cellStyle name="20% - 强调文字颜色 5 3 2 2_2015财政决算公开" xfId="3452" xr:uid="{00000000-0005-0000-0000-000054040000}"/>
    <cellStyle name="20% - 强调文字颜色 5 3 2 3" xfId="648" xr:uid="{00000000-0005-0000-0000-000055040000}"/>
    <cellStyle name="20% - 强调文字颜色 5 3 2 3 2" xfId="3453" xr:uid="{00000000-0005-0000-0000-000056040000}"/>
    <cellStyle name="20% - 强调文字颜色 5 3 2 4" xfId="3449" xr:uid="{00000000-0005-0000-0000-000057040000}"/>
    <cellStyle name="20% - 强调文字颜色 5 3 2_2015财政决算公开" xfId="3454" xr:uid="{00000000-0005-0000-0000-000058040000}"/>
    <cellStyle name="20% - 强调文字颜色 5 3 3" xfId="577" xr:uid="{00000000-0005-0000-0000-000059040000}"/>
    <cellStyle name="20% - 强调文字颜色 5 3 3 2" xfId="655" xr:uid="{00000000-0005-0000-0000-00005A040000}"/>
    <cellStyle name="20% - 强调文字颜色 5 3 3 2 2" xfId="3456" xr:uid="{00000000-0005-0000-0000-00005B040000}"/>
    <cellStyle name="20% - 强调文字颜色 5 3 3 3" xfId="3455" xr:uid="{00000000-0005-0000-0000-00005C040000}"/>
    <cellStyle name="20% - 强调文字颜色 5 3 3_2015财政决算公开" xfId="3457" xr:uid="{00000000-0005-0000-0000-00005D040000}"/>
    <cellStyle name="20% - 强调文字颜色 5 3 4" xfId="635" xr:uid="{00000000-0005-0000-0000-00005E040000}"/>
    <cellStyle name="20% - 强调文字颜色 5 3 4 2" xfId="3458" xr:uid="{00000000-0005-0000-0000-00005F040000}"/>
    <cellStyle name="20% - 强调文字颜色 5 3 5" xfId="2433" xr:uid="{00000000-0005-0000-0000-000060040000}"/>
    <cellStyle name="20% - 强调文字颜色 5 3_2015财政决算公开" xfId="3459" xr:uid="{00000000-0005-0000-0000-000061040000}"/>
    <cellStyle name="20% - 强调文字颜色 5 4" xfId="656" xr:uid="{00000000-0005-0000-0000-000062040000}"/>
    <cellStyle name="20% - 强调文字颜色 5 4 2" xfId="657" xr:uid="{00000000-0005-0000-0000-000063040000}"/>
    <cellStyle name="20% - 强调文字颜色 5 4 2 2" xfId="573" xr:uid="{00000000-0005-0000-0000-000064040000}"/>
    <cellStyle name="20% - 强调文字颜色 5 4 2 2 2" xfId="3462" xr:uid="{00000000-0005-0000-0000-000065040000}"/>
    <cellStyle name="20% - 强调文字颜色 5 4 2 3" xfId="3461" xr:uid="{00000000-0005-0000-0000-000066040000}"/>
    <cellStyle name="20% - 强调文字颜色 5 4 2_2015财政决算公开" xfId="3463" xr:uid="{00000000-0005-0000-0000-000067040000}"/>
    <cellStyle name="20% - 强调文字颜色 5 4 3" xfId="658" xr:uid="{00000000-0005-0000-0000-000068040000}"/>
    <cellStyle name="20% - 强调文字颜色 5 4 3 2" xfId="3464" xr:uid="{00000000-0005-0000-0000-000069040000}"/>
    <cellStyle name="20% - 强调文字颜色 5 4 4" xfId="3460" xr:uid="{00000000-0005-0000-0000-00006A040000}"/>
    <cellStyle name="20% - 强调文字颜色 5 4_2015财政决算公开" xfId="3465" xr:uid="{00000000-0005-0000-0000-00006B040000}"/>
    <cellStyle name="20% - 强调文字颜色 5 5" xfId="559" xr:uid="{00000000-0005-0000-0000-00006C040000}"/>
    <cellStyle name="20% - 强调文字颜色 5 5 2" xfId="659" xr:uid="{00000000-0005-0000-0000-00006D040000}"/>
    <cellStyle name="20% - 强调文字颜色 5 5 2 2" xfId="660" xr:uid="{00000000-0005-0000-0000-00006E040000}"/>
    <cellStyle name="20% - 强调文字颜色 5 5 2 2 2" xfId="3468" xr:uid="{00000000-0005-0000-0000-00006F040000}"/>
    <cellStyle name="20% - 强调文字颜色 5 5 2 3" xfId="3467" xr:uid="{00000000-0005-0000-0000-000070040000}"/>
    <cellStyle name="20% - 强调文字颜色 5 5 2_2015财政决算公开" xfId="3469" xr:uid="{00000000-0005-0000-0000-000071040000}"/>
    <cellStyle name="20% - 强调文字颜色 5 5 3" xfId="661" xr:uid="{00000000-0005-0000-0000-000072040000}"/>
    <cellStyle name="20% - 强调文字颜色 5 5 3 2" xfId="3470" xr:uid="{00000000-0005-0000-0000-000073040000}"/>
    <cellStyle name="20% - 强调文字颜色 5 5 4" xfId="3466" xr:uid="{00000000-0005-0000-0000-000074040000}"/>
    <cellStyle name="20% - 强调文字颜色 5 5_2015财政决算公开" xfId="3471" xr:uid="{00000000-0005-0000-0000-000075040000}"/>
    <cellStyle name="20% - 强调文字颜色 5 6" xfId="663" xr:uid="{00000000-0005-0000-0000-000076040000}"/>
    <cellStyle name="20% - 强调文字颜色 5 6 2" xfId="664" xr:uid="{00000000-0005-0000-0000-000077040000}"/>
    <cellStyle name="20% - 强调文字颜色 5 6 2 2" xfId="3473" xr:uid="{00000000-0005-0000-0000-000078040000}"/>
    <cellStyle name="20% - 强调文字颜色 5 6 3" xfId="3472" xr:uid="{00000000-0005-0000-0000-000079040000}"/>
    <cellStyle name="20% - 强调文字颜色 5 6_2015财政决算公开" xfId="3474" xr:uid="{00000000-0005-0000-0000-00007A040000}"/>
    <cellStyle name="20% - 强调文字颜色 5 7" xfId="665" xr:uid="{00000000-0005-0000-0000-00007B040000}"/>
    <cellStyle name="20% - 强调文字颜色 5 7 2" xfId="3475" xr:uid="{00000000-0005-0000-0000-00007C040000}"/>
    <cellStyle name="20% - 强调文字颜色 5 8" xfId="2426" xr:uid="{00000000-0005-0000-0000-00007D040000}"/>
    <cellStyle name="20% - 强调文字颜色 6" xfId="666" xr:uid="{00000000-0005-0000-0000-00007E040000}"/>
    <cellStyle name="20% - 强调文字颜色 6 2" xfId="667" xr:uid="{00000000-0005-0000-0000-00007F040000}"/>
    <cellStyle name="20% - 强调文字颜色 6 2 2" xfId="520" xr:uid="{00000000-0005-0000-0000-000080040000}"/>
    <cellStyle name="20% - 强调文字颜色 6 2 2 2" xfId="522" xr:uid="{00000000-0005-0000-0000-000081040000}"/>
    <cellStyle name="20% - 强调文字颜色 6 2 2 2 2" xfId="668" xr:uid="{00000000-0005-0000-0000-000082040000}"/>
    <cellStyle name="20% - 强调文字颜色 6 2 2 2 2 2" xfId="3476" xr:uid="{00000000-0005-0000-0000-000083040000}"/>
    <cellStyle name="20% - 强调文字颜色 6 2 2 2 3" xfId="2437" xr:uid="{00000000-0005-0000-0000-000084040000}"/>
    <cellStyle name="20% - 强调文字颜色 6 2 2 2_2015财政决算公开" xfId="3477" xr:uid="{00000000-0005-0000-0000-000085040000}"/>
    <cellStyle name="20% - 强调文字颜色 6 2 2 3" xfId="524" xr:uid="{00000000-0005-0000-0000-000086040000}"/>
    <cellStyle name="20% - 强调文字颜色 6 2 2 3 2" xfId="2438" xr:uid="{00000000-0005-0000-0000-000087040000}"/>
    <cellStyle name="20% - 强调文字颜色 6 2 2 4" xfId="2436" xr:uid="{00000000-0005-0000-0000-000088040000}"/>
    <cellStyle name="20% - 强调文字颜色 6 2 2_2015财政决算公开" xfId="3478" xr:uid="{00000000-0005-0000-0000-000089040000}"/>
    <cellStyle name="20% - 强调文字颜色 6 2 3" xfId="527" xr:uid="{00000000-0005-0000-0000-00008A040000}"/>
    <cellStyle name="20% - 强调文字颜色 6 2 3 2" xfId="529" xr:uid="{00000000-0005-0000-0000-00008B040000}"/>
    <cellStyle name="20% - 强调文字颜色 6 2 3 2 2" xfId="3479" xr:uid="{00000000-0005-0000-0000-00008C040000}"/>
    <cellStyle name="20% - 强调文字颜色 6 2 3 3" xfId="2439" xr:uid="{00000000-0005-0000-0000-00008D040000}"/>
    <cellStyle name="20% - 强调文字颜色 6 2 3_2015财政决算公开" xfId="3480" xr:uid="{00000000-0005-0000-0000-00008E040000}"/>
    <cellStyle name="20% - 强调文字颜色 6 2 4" xfId="532" xr:uid="{00000000-0005-0000-0000-00008F040000}"/>
    <cellStyle name="20% - 强调文字颜色 6 2 4 2" xfId="2440" xr:uid="{00000000-0005-0000-0000-000090040000}"/>
    <cellStyle name="20% - 强调文字颜色 6 2 5" xfId="2435" xr:uid="{00000000-0005-0000-0000-000091040000}"/>
    <cellStyle name="20% - 强调文字颜色 6 2_2015财政决算公开" xfId="3481" xr:uid="{00000000-0005-0000-0000-000092040000}"/>
    <cellStyle name="20% - 强调文字颜色 6 3" xfId="669" xr:uid="{00000000-0005-0000-0000-000093040000}"/>
    <cellStyle name="20% - 强调文字颜色 6 3 2" xfId="670" xr:uid="{00000000-0005-0000-0000-000094040000}"/>
    <cellStyle name="20% - 强调文字颜色 6 3 2 2" xfId="73" xr:uid="{00000000-0005-0000-0000-000095040000}"/>
    <cellStyle name="20% - 强调文字颜色 6 3 2 2 2" xfId="77" xr:uid="{00000000-0005-0000-0000-000096040000}"/>
    <cellStyle name="20% - 强调文字颜色 6 3 2 2 2 2" xfId="3484" xr:uid="{00000000-0005-0000-0000-000097040000}"/>
    <cellStyle name="20% - 强调文字颜色 6 3 2 2 3" xfId="3483" xr:uid="{00000000-0005-0000-0000-000098040000}"/>
    <cellStyle name="20% - 强调文字颜色 6 3 2 2_2015财政决算公开" xfId="3485" xr:uid="{00000000-0005-0000-0000-000099040000}"/>
    <cellStyle name="20% - 强调文字颜色 6 3 2 3" xfId="7" xr:uid="{00000000-0005-0000-0000-00009A040000}"/>
    <cellStyle name="20% - 强调文字颜色 6 3 2 3 2" xfId="3486" xr:uid="{00000000-0005-0000-0000-00009B040000}"/>
    <cellStyle name="20% - 强调文字颜色 6 3 2 4" xfId="3482" xr:uid="{00000000-0005-0000-0000-00009C040000}"/>
    <cellStyle name="20% - 强调文字颜色 6 3 2_2015财政决算公开" xfId="3487" xr:uid="{00000000-0005-0000-0000-00009D040000}"/>
    <cellStyle name="20% - 强调文字颜色 6 3 3" xfId="672" xr:uid="{00000000-0005-0000-0000-00009E040000}"/>
    <cellStyle name="20% - 强调文字颜色 6 3 3 2" xfId="109" xr:uid="{00000000-0005-0000-0000-00009F040000}"/>
    <cellStyle name="20% - 强调文字颜色 6 3 3 2 2" xfId="3489" xr:uid="{00000000-0005-0000-0000-0000A0040000}"/>
    <cellStyle name="20% - 强调文字颜色 6 3 3 3" xfId="3488" xr:uid="{00000000-0005-0000-0000-0000A1040000}"/>
    <cellStyle name="20% - 强调文字颜色 6 3 3_2015财政决算公开" xfId="3490" xr:uid="{00000000-0005-0000-0000-0000A2040000}"/>
    <cellStyle name="20% - 强调文字颜色 6 3 4" xfId="640" xr:uid="{00000000-0005-0000-0000-0000A3040000}"/>
    <cellStyle name="20% - 强调文字颜色 6 3 4 2" xfId="3491" xr:uid="{00000000-0005-0000-0000-0000A4040000}"/>
    <cellStyle name="20% - 强调文字颜色 6 3 5" xfId="2441" xr:uid="{00000000-0005-0000-0000-0000A5040000}"/>
    <cellStyle name="20% - 强调文字颜色 6 3_2015财政决算公开" xfId="3492" xr:uid="{00000000-0005-0000-0000-0000A6040000}"/>
    <cellStyle name="20% - 强调文字颜色 6 4" xfId="673" xr:uid="{00000000-0005-0000-0000-0000A7040000}"/>
    <cellStyle name="20% - 强调文字颜色 6 4 2" xfId="675" xr:uid="{00000000-0005-0000-0000-0000A8040000}"/>
    <cellStyle name="20% - 强调文字颜色 6 4 2 2" xfId="185" xr:uid="{00000000-0005-0000-0000-0000A9040000}"/>
    <cellStyle name="20% - 强调文字颜色 6 4 2 2 2" xfId="3495" xr:uid="{00000000-0005-0000-0000-0000AA040000}"/>
    <cellStyle name="20% - 强调文字颜色 6 4 2 3" xfId="3494" xr:uid="{00000000-0005-0000-0000-0000AB040000}"/>
    <cellStyle name="20% - 强调文字颜色 6 4 2_2015财政决算公开" xfId="3496" xr:uid="{00000000-0005-0000-0000-0000AC040000}"/>
    <cellStyle name="20% - 强调文字颜色 6 4 3" xfId="676" xr:uid="{00000000-0005-0000-0000-0000AD040000}"/>
    <cellStyle name="20% - 强调文字颜色 6 4 3 2" xfId="3497" xr:uid="{00000000-0005-0000-0000-0000AE040000}"/>
    <cellStyle name="20% - 强调文字颜色 6 4 4" xfId="3493" xr:uid="{00000000-0005-0000-0000-0000AF040000}"/>
    <cellStyle name="20% - 强调文字颜色 6 4_2015财政决算公开" xfId="3498" xr:uid="{00000000-0005-0000-0000-0000B0040000}"/>
    <cellStyle name="20% - 强调文字颜色 6 5" xfId="677" xr:uid="{00000000-0005-0000-0000-0000B1040000}"/>
    <cellStyle name="20% - 强调文字颜色 6 5 2" xfId="679" xr:uid="{00000000-0005-0000-0000-0000B2040000}"/>
    <cellStyle name="20% - 强调文字颜色 6 5 2 2" xfId="680" xr:uid="{00000000-0005-0000-0000-0000B3040000}"/>
    <cellStyle name="20% - 强调文字颜色 6 5 2 2 2" xfId="3501" xr:uid="{00000000-0005-0000-0000-0000B4040000}"/>
    <cellStyle name="20% - 强调文字颜色 6 5 2 3" xfId="3500" xr:uid="{00000000-0005-0000-0000-0000B5040000}"/>
    <cellStyle name="20% - 强调文字颜色 6 5 2_2015财政决算公开" xfId="3502" xr:uid="{00000000-0005-0000-0000-0000B6040000}"/>
    <cellStyle name="20% - 强调文字颜色 6 5 3" xfId="681" xr:uid="{00000000-0005-0000-0000-0000B7040000}"/>
    <cellStyle name="20% - 强调文字颜色 6 5 3 2" xfId="3503" xr:uid="{00000000-0005-0000-0000-0000B8040000}"/>
    <cellStyle name="20% - 强调文字颜色 6 5 4" xfId="3499" xr:uid="{00000000-0005-0000-0000-0000B9040000}"/>
    <cellStyle name="20% - 强调文字颜色 6 5_2015财政决算公开" xfId="3504" xr:uid="{00000000-0005-0000-0000-0000BA040000}"/>
    <cellStyle name="20% - 强调文字颜色 6 6" xfId="682" xr:uid="{00000000-0005-0000-0000-0000BB040000}"/>
    <cellStyle name="20% - 强调文字颜色 6 6 2" xfId="683" xr:uid="{00000000-0005-0000-0000-0000BC040000}"/>
    <cellStyle name="20% - 强调文字颜色 6 6 2 2" xfId="3506" xr:uid="{00000000-0005-0000-0000-0000BD040000}"/>
    <cellStyle name="20% - 强调文字颜色 6 6 3" xfId="3505" xr:uid="{00000000-0005-0000-0000-0000BE040000}"/>
    <cellStyle name="20% - 强调文字颜色 6 6_2015财政决算公开" xfId="3507" xr:uid="{00000000-0005-0000-0000-0000BF040000}"/>
    <cellStyle name="20% - 强调文字颜色 6 7" xfId="685" xr:uid="{00000000-0005-0000-0000-0000C0040000}"/>
    <cellStyle name="20% - 强调文字颜色 6 7 2" xfId="3508" xr:uid="{00000000-0005-0000-0000-0000C1040000}"/>
    <cellStyle name="20% - 强调文字颜色 6 8" xfId="2434" xr:uid="{00000000-0005-0000-0000-0000C2040000}"/>
    <cellStyle name="20% - 着色 1" xfId="2721" xr:uid="{00000000-0005-0000-0000-0000C3040000}"/>
    <cellStyle name="20% - 着色 1 2" xfId="2805" xr:uid="{00000000-0005-0000-0000-0000C4040000}"/>
    <cellStyle name="20% - 着色 2" xfId="2716" xr:uid="{00000000-0005-0000-0000-0000C5040000}"/>
    <cellStyle name="20% - 着色 2 2" xfId="2809" xr:uid="{00000000-0005-0000-0000-0000C6040000}"/>
    <cellStyle name="20% - 着色 3" xfId="2718" xr:uid="{00000000-0005-0000-0000-0000C7040000}"/>
    <cellStyle name="20% - 着色 3 2" xfId="2806" xr:uid="{00000000-0005-0000-0000-0000C8040000}"/>
    <cellStyle name="20% - 着色 4" xfId="2715" xr:uid="{00000000-0005-0000-0000-0000C9040000}"/>
    <cellStyle name="20% - 着色 4 2" xfId="2810" xr:uid="{00000000-0005-0000-0000-0000CA040000}"/>
    <cellStyle name="20% - 着色 5" xfId="2714" xr:uid="{00000000-0005-0000-0000-0000CB040000}"/>
    <cellStyle name="20% - 着色 5 2" xfId="2811" xr:uid="{00000000-0005-0000-0000-0000CC040000}"/>
    <cellStyle name="20% - 着色 6" xfId="2712" xr:uid="{00000000-0005-0000-0000-0000CD040000}"/>
    <cellStyle name="20% - 着色 6 2" xfId="2813" xr:uid="{00000000-0005-0000-0000-0000CE040000}"/>
    <cellStyle name="40% - 强调文字颜色 1" xfId="686" xr:uid="{00000000-0005-0000-0000-0000CF040000}"/>
    <cellStyle name="40% - 强调文字颜色 1 2" xfId="687" xr:uid="{00000000-0005-0000-0000-0000D0040000}"/>
    <cellStyle name="40% - 强调文字颜色 1 2 2" xfId="689" xr:uid="{00000000-0005-0000-0000-0000D1040000}"/>
    <cellStyle name="40% - 强调文字颜色 1 2 2 2" xfId="690" xr:uid="{00000000-0005-0000-0000-0000D2040000}"/>
    <cellStyle name="40% - 强调文字颜色 1 2 2 2 2" xfId="692" xr:uid="{00000000-0005-0000-0000-0000D3040000}"/>
    <cellStyle name="40% - 强调文字颜色 1 2 2 2 2 2" xfId="3511" xr:uid="{00000000-0005-0000-0000-0000D4040000}"/>
    <cellStyle name="40% - 强调文字颜色 1 2 2 2 3" xfId="2445" xr:uid="{00000000-0005-0000-0000-0000D5040000}"/>
    <cellStyle name="40% - 强调文字颜色 1 2 2 2_2015财政决算公开" xfId="3512" xr:uid="{00000000-0005-0000-0000-0000D6040000}"/>
    <cellStyle name="40% - 强调文字颜色 1 2 2 3" xfId="693" xr:uid="{00000000-0005-0000-0000-0000D7040000}"/>
    <cellStyle name="40% - 强调文字颜色 1 2 2 3 2" xfId="2446" xr:uid="{00000000-0005-0000-0000-0000D8040000}"/>
    <cellStyle name="40% - 强调文字颜色 1 2 2 4" xfId="2444" xr:uid="{00000000-0005-0000-0000-0000D9040000}"/>
    <cellStyle name="40% - 强调文字颜色 1 2 2_2015财政决算公开" xfId="3513" xr:uid="{00000000-0005-0000-0000-0000DA040000}"/>
    <cellStyle name="40% - 强调文字颜色 1 2 3" xfId="695" xr:uid="{00000000-0005-0000-0000-0000DB040000}"/>
    <cellStyle name="40% - 强调文字颜色 1 2 3 2" xfId="696" xr:uid="{00000000-0005-0000-0000-0000DC040000}"/>
    <cellStyle name="40% - 强调文字颜色 1 2 3 2 2" xfId="697" xr:uid="{00000000-0005-0000-0000-0000DD040000}"/>
    <cellStyle name="40% - 强调文字颜色 1 2 3 2 2 2" xfId="3516" xr:uid="{00000000-0005-0000-0000-0000DE040000}"/>
    <cellStyle name="40% - 强调文字颜色 1 2 3 2 3" xfId="3515" xr:uid="{00000000-0005-0000-0000-0000DF040000}"/>
    <cellStyle name="40% - 强调文字颜色 1 2 3 2_2015财政决算公开" xfId="3517" xr:uid="{00000000-0005-0000-0000-0000E0040000}"/>
    <cellStyle name="40% - 强调文字颜色 1 2 3 3" xfId="698" xr:uid="{00000000-0005-0000-0000-0000E1040000}"/>
    <cellStyle name="40% - 强调文字颜色 1 2 3 3 2" xfId="3518" xr:uid="{00000000-0005-0000-0000-0000E2040000}"/>
    <cellStyle name="40% - 强调文字颜色 1 2 3 4" xfId="2447" xr:uid="{00000000-0005-0000-0000-0000E3040000}"/>
    <cellStyle name="40% - 强调文字颜色 1 2 3 5" xfId="3514" xr:uid="{00000000-0005-0000-0000-0000E4040000}"/>
    <cellStyle name="40% - 强调文字颜色 1 2 3_2015财政决算公开" xfId="3519" xr:uid="{00000000-0005-0000-0000-0000E5040000}"/>
    <cellStyle name="40% - 强调文字颜色 1 2 4" xfId="699" xr:uid="{00000000-0005-0000-0000-0000E6040000}"/>
    <cellStyle name="40% - 强调文字颜色 1 2 4 2" xfId="700" xr:uid="{00000000-0005-0000-0000-0000E7040000}"/>
    <cellStyle name="40% - 强调文字颜色 1 2 4 2 2" xfId="3521" xr:uid="{00000000-0005-0000-0000-0000E8040000}"/>
    <cellStyle name="40% - 强调文字颜色 1 2 4 3" xfId="2448" xr:uid="{00000000-0005-0000-0000-0000E9040000}"/>
    <cellStyle name="40% - 强调文字颜色 1 2 4 4" xfId="3520" xr:uid="{00000000-0005-0000-0000-0000EA040000}"/>
    <cellStyle name="40% - 强调文字颜色 1 2 4_2015财政决算公开" xfId="3522" xr:uid="{00000000-0005-0000-0000-0000EB040000}"/>
    <cellStyle name="40% - 强调文字颜色 1 2 5" xfId="701" xr:uid="{00000000-0005-0000-0000-0000EC040000}"/>
    <cellStyle name="40% - 强调文字颜色 1 2 5 2" xfId="3523" xr:uid="{00000000-0005-0000-0000-0000ED040000}"/>
    <cellStyle name="40% - 强调文字颜色 1 2 6" xfId="2443" xr:uid="{00000000-0005-0000-0000-0000EE040000}"/>
    <cellStyle name="40% - 强调文字颜色 1 2 7" xfId="3510" xr:uid="{00000000-0005-0000-0000-0000EF040000}"/>
    <cellStyle name="40% - 强调文字颜色 1 2_2015财政决算公开" xfId="3524" xr:uid="{00000000-0005-0000-0000-0000F0040000}"/>
    <cellStyle name="40% - 强调文字颜色 1 3" xfId="703" xr:uid="{00000000-0005-0000-0000-0000F1040000}"/>
    <cellStyle name="40% - 强调文字颜色 1 3 2" xfId="706" xr:uid="{00000000-0005-0000-0000-0000F2040000}"/>
    <cellStyle name="40% - 强调文字颜色 1 3 2 2" xfId="708" xr:uid="{00000000-0005-0000-0000-0000F3040000}"/>
    <cellStyle name="40% - 强调文字颜色 1 3 2 2 2" xfId="709" xr:uid="{00000000-0005-0000-0000-0000F4040000}"/>
    <cellStyle name="40% - 强调文字颜色 1 3 2 2 2 2" xfId="3527" xr:uid="{00000000-0005-0000-0000-0000F5040000}"/>
    <cellStyle name="40% - 强调文字颜色 1 3 2 2 3" xfId="3526" xr:uid="{00000000-0005-0000-0000-0000F6040000}"/>
    <cellStyle name="40% - 强调文字颜色 1 3 2 2_2015财政决算公开" xfId="3528" xr:uid="{00000000-0005-0000-0000-0000F7040000}"/>
    <cellStyle name="40% - 强调文字颜色 1 3 2 3" xfId="710" xr:uid="{00000000-0005-0000-0000-0000F8040000}"/>
    <cellStyle name="40% - 强调文字颜色 1 3 2 3 2" xfId="3529" xr:uid="{00000000-0005-0000-0000-0000F9040000}"/>
    <cellStyle name="40% - 强调文字颜色 1 3 2 4" xfId="3525" xr:uid="{00000000-0005-0000-0000-0000FA040000}"/>
    <cellStyle name="40% - 强调文字颜色 1 3 2_2015财政决算公开" xfId="3530" xr:uid="{00000000-0005-0000-0000-0000FB040000}"/>
    <cellStyle name="40% - 强调文字颜色 1 3 3" xfId="712" xr:uid="{00000000-0005-0000-0000-0000FC040000}"/>
    <cellStyle name="40% - 强调文字颜色 1 3 3 2" xfId="713" xr:uid="{00000000-0005-0000-0000-0000FD040000}"/>
    <cellStyle name="40% - 强调文字颜色 1 3 3 2 2" xfId="3532" xr:uid="{00000000-0005-0000-0000-0000FE040000}"/>
    <cellStyle name="40% - 强调文字颜色 1 3 3 3" xfId="3531" xr:uid="{00000000-0005-0000-0000-0000FF040000}"/>
    <cellStyle name="40% - 强调文字颜色 1 3 3_2015财政决算公开" xfId="3533" xr:uid="{00000000-0005-0000-0000-000000050000}"/>
    <cellStyle name="40% - 强调文字颜色 1 3 4" xfId="714" xr:uid="{00000000-0005-0000-0000-000001050000}"/>
    <cellStyle name="40% - 强调文字颜色 1 3 4 2" xfId="3534" xr:uid="{00000000-0005-0000-0000-000002050000}"/>
    <cellStyle name="40% - 强调文字颜色 1 3 5" xfId="2449" xr:uid="{00000000-0005-0000-0000-000003050000}"/>
    <cellStyle name="40% - 强调文字颜色 1 3_2015财政决算公开" xfId="3535" xr:uid="{00000000-0005-0000-0000-000004050000}"/>
    <cellStyle name="40% - 强调文字颜色 1 4" xfId="716" xr:uid="{00000000-0005-0000-0000-000005050000}"/>
    <cellStyle name="40% - 强调文字颜色 1 4 2" xfId="718" xr:uid="{00000000-0005-0000-0000-000006050000}"/>
    <cellStyle name="40% - 强调文字颜色 1 4 2 2" xfId="719" xr:uid="{00000000-0005-0000-0000-000007050000}"/>
    <cellStyle name="40% - 强调文字颜色 1 4 2 2 2" xfId="3538" xr:uid="{00000000-0005-0000-0000-000008050000}"/>
    <cellStyle name="40% - 强调文字颜色 1 4 2 3" xfId="3537" xr:uid="{00000000-0005-0000-0000-000009050000}"/>
    <cellStyle name="40% - 强调文字颜色 1 4 2_2015财政决算公开" xfId="3539" xr:uid="{00000000-0005-0000-0000-00000A050000}"/>
    <cellStyle name="40% - 强调文字颜色 1 4 3" xfId="720" xr:uid="{00000000-0005-0000-0000-00000B050000}"/>
    <cellStyle name="40% - 强调文字颜色 1 4 3 2" xfId="3540" xr:uid="{00000000-0005-0000-0000-00000C050000}"/>
    <cellStyle name="40% - 强调文字颜色 1 4 4" xfId="3536" xr:uid="{00000000-0005-0000-0000-00000D050000}"/>
    <cellStyle name="40% - 强调文字颜色 1 4_2015财政决算公开" xfId="3541" xr:uid="{00000000-0005-0000-0000-00000E050000}"/>
    <cellStyle name="40% - 强调文字颜色 1 5" xfId="723" xr:uid="{00000000-0005-0000-0000-00000F050000}"/>
    <cellStyle name="40% - 强调文字颜色 1 5 2" xfId="724" xr:uid="{00000000-0005-0000-0000-000010050000}"/>
    <cellStyle name="40% - 强调文字颜色 1 5 2 2" xfId="725" xr:uid="{00000000-0005-0000-0000-000011050000}"/>
    <cellStyle name="40% - 强调文字颜色 1 5 2 2 2" xfId="3544" xr:uid="{00000000-0005-0000-0000-000012050000}"/>
    <cellStyle name="40% - 强调文字颜色 1 5 2 3" xfId="3543" xr:uid="{00000000-0005-0000-0000-000013050000}"/>
    <cellStyle name="40% - 强调文字颜色 1 5 2_2015财政决算公开" xfId="3545" xr:uid="{00000000-0005-0000-0000-000014050000}"/>
    <cellStyle name="40% - 强调文字颜色 1 5 3" xfId="726" xr:uid="{00000000-0005-0000-0000-000015050000}"/>
    <cellStyle name="40% - 强调文字颜色 1 5 3 2" xfId="3546" xr:uid="{00000000-0005-0000-0000-000016050000}"/>
    <cellStyle name="40% - 强调文字颜色 1 5 4" xfId="3542" xr:uid="{00000000-0005-0000-0000-000017050000}"/>
    <cellStyle name="40% - 强调文字颜色 1 5_2015财政决算公开" xfId="3547" xr:uid="{00000000-0005-0000-0000-000018050000}"/>
    <cellStyle name="40% - 强调文字颜色 1 6" xfId="728" xr:uid="{00000000-0005-0000-0000-000019050000}"/>
    <cellStyle name="40% - 强调文字颜色 1 6 2" xfId="729" xr:uid="{00000000-0005-0000-0000-00001A050000}"/>
    <cellStyle name="40% - 强调文字颜色 1 6 2 2" xfId="3549" xr:uid="{00000000-0005-0000-0000-00001B050000}"/>
    <cellStyle name="40% - 强调文字颜色 1 6 3" xfId="3548" xr:uid="{00000000-0005-0000-0000-00001C050000}"/>
    <cellStyle name="40% - 强调文字颜色 1 6_2015财政决算公开" xfId="3550" xr:uid="{00000000-0005-0000-0000-00001D050000}"/>
    <cellStyle name="40% - 强调文字颜色 1 7" xfId="730" xr:uid="{00000000-0005-0000-0000-00001E050000}"/>
    <cellStyle name="40% - 强调文字颜色 1 7 2" xfId="3551" xr:uid="{00000000-0005-0000-0000-00001F050000}"/>
    <cellStyle name="40% - 强调文字颜色 1 8" xfId="2442" xr:uid="{00000000-0005-0000-0000-000020050000}"/>
    <cellStyle name="40% - 强调文字颜色 1 9" xfId="3509" xr:uid="{00000000-0005-0000-0000-000021050000}"/>
    <cellStyle name="40% - 强调文字颜色 2" xfId="731" xr:uid="{00000000-0005-0000-0000-000022050000}"/>
    <cellStyle name="40% - 强调文字颜色 2 2" xfId="732" xr:uid="{00000000-0005-0000-0000-000023050000}"/>
    <cellStyle name="40% - 强调文字颜色 2 2 2" xfId="734" xr:uid="{00000000-0005-0000-0000-000024050000}"/>
    <cellStyle name="40% - 强调文字颜色 2 2 2 2" xfId="736" xr:uid="{00000000-0005-0000-0000-000025050000}"/>
    <cellStyle name="40% - 强调文字颜色 2 2 2 2 2" xfId="738" xr:uid="{00000000-0005-0000-0000-000026050000}"/>
    <cellStyle name="40% - 强调文字颜色 2 2 2 2 2 2" xfId="3552" xr:uid="{00000000-0005-0000-0000-000027050000}"/>
    <cellStyle name="40% - 强调文字颜色 2 2 2 2 3" xfId="2453" xr:uid="{00000000-0005-0000-0000-000028050000}"/>
    <cellStyle name="40% - 强调文字颜色 2 2 2 2_2015财政决算公开" xfId="3553" xr:uid="{00000000-0005-0000-0000-000029050000}"/>
    <cellStyle name="40% - 强调文字颜色 2 2 2 3" xfId="740" xr:uid="{00000000-0005-0000-0000-00002A050000}"/>
    <cellStyle name="40% - 强调文字颜色 2 2 2 3 2" xfId="2454" xr:uid="{00000000-0005-0000-0000-00002B050000}"/>
    <cellStyle name="40% - 强调文字颜色 2 2 2 4" xfId="2452" xr:uid="{00000000-0005-0000-0000-00002C050000}"/>
    <cellStyle name="40% - 强调文字颜色 2 2 2_2015财政决算公开" xfId="3554" xr:uid="{00000000-0005-0000-0000-00002D050000}"/>
    <cellStyle name="40% - 强调文字颜色 2 2 3" xfId="742" xr:uid="{00000000-0005-0000-0000-00002E050000}"/>
    <cellStyle name="40% - 强调文字颜色 2 2 3 2" xfId="743" xr:uid="{00000000-0005-0000-0000-00002F050000}"/>
    <cellStyle name="40% - 强调文字颜色 2 2 3 2 2" xfId="3555" xr:uid="{00000000-0005-0000-0000-000030050000}"/>
    <cellStyle name="40% - 强调文字颜色 2 2 3 3" xfId="2455" xr:uid="{00000000-0005-0000-0000-000031050000}"/>
    <cellStyle name="40% - 强调文字颜色 2 2 3_2015财政决算公开" xfId="3556" xr:uid="{00000000-0005-0000-0000-000032050000}"/>
    <cellStyle name="40% - 强调文字颜色 2 2 4" xfId="744" xr:uid="{00000000-0005-0000-0000-000033050000}"/>
    <cellStyle name="40% - 强调文字颜色 2 2 4 2" xfId="2456" xr:uid="{00000000-0005-0000-0000-000034050000}"/>
    <cellStyle name="40% - 强调文字颜色 2 2 5" xfId="2451" xr:uid="{00000000-0005-0000-0000-000035050000}"/>
    <cellStyle name="40% - 强调文字颜色 2 2_2015财政决算公开" xfId="3557" xr:uid="{00000000-0005-0000-0000-000036050000}"/>
    <cellStyle name="40% - 强调文字颜色 2 3" xfId="745" xr:uid="{00000000-0005-0000-0000-000037050000}"/>
    <cellStyle name="40% - 强调文字颜色 2 3 2" xfId="746" xr:uid="{00000000-0005-0000-0000-000038050000}"/>
    <cellStyle name="40% - 强调文字颜色 2 3 2 2" xfId="747" xr:uid="{00000000-0005-0000-0000-000039050000}"/>
    <cellStyle name="40% - 强调文字颜色 2 3 2 2 2" xfId="748" xr:uid="{00000000-0005-0000-0000-00003A050000}"/>
    <cellStyle name="40% - 强调文字颜色 2 3 2 2 2 2" xfId="3560" xr:uid="{00000000-0005-0000-0000-00003B050000}"/>
    <cellStyle name="40% - 强调文字颜色 2 3 2 2 3" xfId="3559" xr:uid="{00000000-0005-0000-0000-00003C050000}"/>
    <cellStyle name="40% - 强调文字颜色 2 3 2 2_2015财政决算公开" xfId="3561" xr:uid="{00000000-0005-0000-0000-00003D050000}"/>
    <cellStyle name="40% - 强调文字颜色 2 3 2 3" xfId="751" xr:uid="{00000000-0005-0000-0000-00003E050000}"/>
    <cellStyle name="40% - 强调文字颜色 2 3 2 3 2" xfId="3562" xr:uid="{00000000-0005-0000-0000-00003F050000}"/>
    <cellStyle name="40% - 强调文字颜色 2 3 2 4" xfId="3558" xr:uid="{00000000-0005-0000-0000-000040050000}"/>
    <cellStyle name="40% - 强调文字颜色 2 3 2_2015财政决算公开" xfId="3563" xr:uid="{00000000-0005-0000-0000-000041050000}"/>
    <cellStyle name="40% - 强调文字颜色 2 3 3" xfId="752" xr:uid="{00000000-0005-0000-0000-000042050000}"/>
    <cellStyle name="40% - 强调文字颜色 2 3 3 2" xfId="753" xr:uid="{00000000-0005-0000-0000-000043050000}"/>
    <cellStyle name="40% - 强调文字颜色 2 3 3 2 2" xfId="3565" xr:uid="{00000000-0005-0000-0000-000044050000}"/>
    <cellStyle name="40% - 强调文字颜色 2 3 3 3" xfId="3564" xr:uid="{00000000-0005-0000-0000-000045050000}"/>
    <cellStyle name="40% - 强调文字颜色 2 3 3_2015财政决算公开" xfId="3566" xr:uid="{00000000-0005-0000-0000-000046050000}"/>
    <cellStyle name="40% - 强调文字颜色 2 3 4" xfId="754" xr:uid="{00000000-0005-0000-0000-000047050000}"/>
    <cellStyle name="40% - 强调文字颜色 2 3 4 2" xfId="3567" xr:uid="{00000000-0005-0000-0000-000048050000}"/>
    <cellStyle name="40% - 强调文字颜色 2 3 5" xfId="2457" xr:uid="{00000000-0005-0000-0000-000049050000}"/>
    <cellStyle name="40% - 强调文字颜色 2 3_2015财政决算公开" xfId="3568" xr:uid="{00000000-0005-0000-0000-00004A050000}"/>
    <cellStyle name="40% - 强调文字颜色 2 4" xfId="755" xr:uid="{00000000-0005-0000-0000-00004B050000}"/>
    <cellStyle name="40% - 强调文字颜色 2 4 2" xfId="756" xr:uid="{00000000-0005-0000-0000-00004C050000}"/>
    <cellStyle name="40% - 强调文字颜色 2 4 2 2" xfId="757" xr:uid="{00000000-0005-0000-0000-00004D050000}"/>
    <cellStyle name="40% - 强调文字颜色 2 4 2 2 2" xfId="3571" xr:uid="{00000000-0005-0000-0000-00004E050000}"/>
    <cellStyle name="40% - 强调文字颜色 2 4 2 3" xfId="3570" xr:uid="{00000000-0005-0000-0000-00004F050000}"/>
    <cellStyle name="40% - 强调文字颜色 2 4 2_2015财政决算公开" xfId="3572" xr:uid="{00000000-0005-0000-0000-000050050000}"/>
    <cellStyle name="40% - 强调文字颜色 2 4 3" xfId="758" xr:uid="{00000000-0005-0000-0000-000051050000}"/>
    <cellStyle name="40% - 强调文字颜色 2 4 3 2" xfId="3573" xr:uid="{00000000-0005-0000-0000-000052050000}"/>
    <cellStyle name="40% - 强调文字颜色 2 4 4" xfId="3569" xr:uid="{00000000-0005-0000-0000-000053050000}"/>
    <cellStyle name="40% - 强调文字颜色 2 4_2015财政决算公开" xfId="3574" xr:uid="{00000000-0005-0000-0000-000054050000}"/>
    <cellStyle name="40% - 强调文字颜色 2 5" xfId="760" xr:uid="{00000000-0005-0000-0000-000055050000}"/>
    <cellStyle name="40% - 强调文字颜色 2 5 2" xfId="761" xr:uid="{00000000-0005-0000-0000-000056050000}"/>
    <cellStyle name="40% - 强调文字颜色 2 5 2 2" xfId="762" xr:uid="{00000000-0005-0000-0000-000057050000}"/>
    <cellStyle name="40% - 强调文字颜色 2 5 2 2 2" xfId="3577" xr:uid="{00000000-0005-0000-0000-000058050000}"/>
    <cellStyle name="40% - 强调文字颜色 2 5 2 3" xfId="3576" xr:uid="{00000000-0005-0000-0000-000059050000}"/>
    <cellStyle name="40% - 强调文字颜色 2 5 2_2015财政决算公开" xfId="3578" xr:uid="{00000000-0005-0000-0000-00005A050000}"/>
    <cellStyle name="40% - 强调文字颜色 2 5 3" xfId="763" xr:uid="{00000000-0005-0000-0000-00005B050000}"/>
    <cellStyle name="40% - 强调文字颜色 2 5 3 2" xfId="3579" xr:uid="{00000000-0005-0000-0000-00005C050000}"/>
    <cellStyle name="40% - 强调文字颜色 2 5 4" xfId="3575" xr:uid="{00000000-0005-0000-0000-00005D050000}"/>
    <cellStyle name="40% - 强调文字颜色 2 5_2015财政决算公开" xfId="3580" xr:uid="{00000000-0005-0000-0000-00005E050000}"/>
    <cellStyle name="40% - 强调文字颜色 2 6" xfId="765" xr:uid="{00000000-0005-0000-0000-00005F050000}"/>
    <cellStyle name="40% - 强调文字颜色 2 6 2" xfId="766" xr:uid="{00000000-0005-0000-0000-000060050000}"/>
    <cellStyle name="40% - 强调文字颜色 2 6 2 2" xfId="3582" xr:uid="{00000000-0005-0000-0000-000061050000}"/>
    <cellStyle name="40% - 强调文字颜色 2 6 3" xfId="3581" xr:uid="{00000000-0005-0000-0000-000062050000}"/>
    <cellStyle name="40% - 强调文字颜色 2 6_2015财政决算公开" xfId="3583" xr:uid="{00000000-0005-0000-0000-000063050000}"/>
    <cellStyle name="40% - 强调文字颜色 2 7" xfId="311" xr:uid="{00000000-0005-0000-0000-000064050000}"/>
    <cellStyle name="40% - 强调文字颜色 2 7 2" xfId="3584" xr:uid="{00000000-0005-0000-0000-000065050000}"/>
    <cellStyle name="40% - 强调文字颜色 2 8" xfId="2450" xr:uid="{00000000-0005-0000-0000-000066050000}"/>
    <cellStyle name="40% - 强调文字颜色 3" xfId="769" xr:uid="{00000000-0005-0000-0000-000067050000}"/>
    <cellStyle name="40% - 强调文字颜色 3 2" xfId="770" xr:uid="{00000000-0005-0000-0000-000068050000}"/>
    <cellStyle name="40% - 强调文字颜色 3 2 2" xfId="771" xr:uid="{00000000-0005-0000-0000-000069050000}"/>
    <cellStyle name="40% - 强调文字颜色 3 2 2 2" xfId="772" xr:uid="{00000000-0005-0000-0000-00006A050000}"/>
    <cellStyle name="40% - 强调文字颜色 3 2 2 2 2" xfId="773" xr:uid="{00000000-0005-0000-0000-00006B050000}"/>
    <cellStyle name="40% - 强调文字颜色 3 2 2 2 2 2" xfId="3587" xr:uid="{00000000-0005-0000-0000-00006C050000}"/>
    <cellStyle name="40% - 强调文字颜色 3 2 2 2 3" xfId="2461" xr:uid="{00000000-0005-0000-0000-00006D050000}"/>
    <cellStyle name="40% - 强调文字颜色 3 2 2 2_2015财政决算公开" xfId="3588" xr:uid="{00000000-0005-0000-0000-00006E050000}"/>
    <cellStyle name="40% - 强调文字颜色 3 2 2 3" xfId="775" xr:uid="{00000000-0005-0000-0000-00006F050000}"/>
    <cellStyle name="40% - 强调文字颜色 3 2 2 3 2" xfId="2462" xr:uid="{00000000-0005-0000-0000-000070050000}"/>
    <cellStyle name="40% - 强调文字颜色 3 2 2 4" xfId="2460" xr:uid="{00000000-0005-0000-0000-000071050000}"/>
    <cellStyle name="40% - 强调文字颜色 3 2 2_2015财政决算公开" xfId="3589" xr:uid="{00000000-0005-0000-0000-000072050000}"/>
    <cellStyle name="40% - 强调文字颜色 3 2 3" xfId="776" xr:uid="{00000000-0005-0000-0000-000073050000}"/>
    <cellStyle name="40% - 强调文字颜色 3 2 3 2" xfId="777" xr:uid="{00000000-0005-0000-0000-000074050000}"/>
    <cellStyle name="40% - 强调文字颜色 3 2 3 2 2" xfId="778" xr:uid="{00000000-0005-0000-0000-000075050000}"/>
    <cellStyle name="40% - 强调文字颜色 3 2 3 2 2 2" xfId="3592" xr:uid="{00000000-0005-0000-0000-000076050000}"/>
    <cellStyle name="40% - 强调文字颜色 3 2 3 2 3" xfId="3591" xr:uid="{00000000-0005-0000-0000-000077050000}"/>
    <cellStyle name="40% - 强调文字颜色 3 2 3 2_2015财政决算公开" xfId="3593" xr:uid="{00000000-0005-0000-0000-000078050000}"/>
    <cellStyle name="40% - 强调文字颜色 3 2 3 3" xfId="779" xr:uid="{00000000-0005-0000-0000-000079050000}"/>
    <cellStyle name="40% - 强调文字颜色 3 2 3 3 2" xfId="3594" xr:uid="{00000000-0005-0000-0000-00007A050000}"/>
    <cellStyle name="40% - 强调文字颜色 3 2 3 4" xfId="2463" xr:uid="{00000000-0005-0000-0000-00007B050000}"/>
    <cellStyle name="40% - 强调文字颜色 3 2 3 5" xfId="3590" xr:uid="{00000000-0005-0000-0000-00007C050000}"/>
    <cellStyle name="40% - 强调文字颜色 3 2 3_2015财政决算公开" xfId="3595" xr:uid="{00000000-0005-0000-0000-00007D050000}"/>
    <cellStyle name="40% - 强调文字颜色 3 2 4" xfId="780" xr:uid="{00000000-0005-0000-0000-00007E050000}"/>
    <cellStyle name="40% - 强调文字颜色 3 2 4 2" xfId="781" xr:uid="{00000000-0005-0000-0000-00007F050000}"/>
    <cellStyle name="40% - 强调文字颜色 3 2 4 2 2" xfId="3597" xr:uid="{00000000-0005-0000-0000-000080050000}"/>
    <cellStyle name="40% - 强调文字颜色 3 2 4 3" xfId="2464" xr:uid="{00000000-0005-0000-0000-000081050000}"/>
    <cellStyle name="40% - 强调文字颜色 3 2 4 4" xfId="3596" xr:uid="{00000000-0005-0000-0000-000082050000}"/>
    <cellStyle name="40% - 强调文字颜色 3 2 4_2015财政决算公开" xfId="3598" xr:uid="{00000000-0005-0000-0000-000083050000}"/>
    <cellStyle name="40% - 强调文字颜色 3 2 5" xfId="782" xr:uid="{00000000-0005-0000-0000-000084050000}"/>
    <cellStyle name="40% - 强调文字颜色 3 2 5 2" xfId="3599" xr:uid="{00000000-0005-0000-0000-000085050000}"/>
    <cellStyle name="40% - 强调文字颜色 3 2 6" xfId="2459" xr:uid="{00000000-0005-0000-0000-000086050000}"/>
    <cellStyle name="40% - 强调文字颜色 3 2 7" xfId="3586" xr:uid="{00000000-0005-0000-0000-000087050000}"/>
    <cellStyle name="40% - 强调文字颜色 3 2_2015财政决算公开" xfId="3600" xr:uid="{00000000-0005-0000-0000-000088050000}"/>
    <cellStyle name="40% - 强调文字颜色 3 3" xfId="783" xr:uid="{00000000-0005-0000-0000-000089050000}"/>
    <cellStyle name="40% - 强调文字颜色 3 3 2" xfId="786" xr:uid="{00000000-0005-0000-0000-00008A050000}"/>
    <cellStyle name="40% - 强调文字颜色 3 3 2 2" xfId="789" xr:uid="{00000000-0005-0000-0000-00008B050000}"/>
    <cellStyle name="40% - 强调文字颜色 3 3 2 2 2" xfId="790" xr:uid="{00000000-0005-0000-0000-00008C050000}"/>
    <cellStyle name="40% - 强调文字颜色 3 3 2 2 2 2" xfId="3603" xr:uid="{00000000-0005-0000-0000-00008D050000}"/>
    <cellStyle name="40% - 强调文字颜色 3 3 2 2 3" xfId="3602" xr:uid="{00000000-0005-0000-0000-00008E050000}"/>
    <cellStyle name="40% - 强调文字颜色 3 3 2 2_2015财政决算公开" xfId="3604" xr:uid="{00000000-0005-0000-0000-00008F050000}"/>
    <cellStyle name="40% - 强调文字颜色 3 3 2 3" xfId="792" xr:uid="{00000000-0005-0000-0000-000090050000}"/>
    <cellStyle name="40% - 强调文字颜色 3 3 2 3 2" xfId="3605" xr:uid="{00000000-0005-0000-0000-000091050000}"/>
    <cellStyle name="40% - 强调文字颜色 3 3 2 4" xfId="3601" xr:uid="{00000000-0005-0000-0000-000092050000}"/>
    <cellStyle name="40% - 强调文字颜色 3 3 2_2015财政决算公开" xfId="3606" xr:uid="{00000000-0005-0000-0000-000093050000}"/>
    <cellStyle name="40% - 强调文字颜色 3 3 3" xfId="795" xr:uid="{00000000-0005-0000-0000-000094050000}"/>
    <cellStyle name="40% - 强调文字颜色 3 3 3 2" xfId="768" xr:uid="{00000000-0005-0000-0000-000095050000}"/>
    <cellStyle name="40% - 强调文字颜色 3 3 3 2 2" xfId="3608" xr:uid="{00000000-0005-0000-0000-000096050000}"/>
    <cellStyle name="40% - 强调文字颜色 3 3 3 3" xfId="3607" xr:uid="{00000000-0005-0000-0000-000097050000}"/>
    <cellStyle name="40% - 强调文字颜色 3 3 3_2015财政决算公开" xfId="3609" xr:uid="{00000000-0005-0000-0000-000098050000}"/>
    <cellStyle name="40% - 强调文字颜色 3 3 4" xfId="798" xr:uid="{00000000-0005-0000-0000-000099050000}"/>
    <cellStyle name="40% - 强调文字颜色 3 3 4 2" xfId="3610" xr:uid="{00000000-0005-0000-0000-00009A050000}"/>
    <cellStyle name="40% - 强调文字颜色 3 3 5" xfId="2465" xr:uid="{00000000-0005-0000-0000-00009B050000}"/>
    <cellStyle name="40% - 强调文字颜色 3 3_2015财政决算公开" xfId="3611" xr:uid="{00000000-0005-0000-0000-00009C050000}"/>
    <cellStyle name="40% - 强调文字颜色 3 4" xfId="799" xr:uid="{00000000-0005-0000-0000-00009D050000}"/>
    <cellStyle name="40% - 强调文字颜色 3 4 2" xfId="800" xr:uid="{00000000-0005-0000-0000-00009E050000}"/>
    <cellStyle name="40% - 强调文字颜色 3 4 2 2" xfId="684" xr:uid="{00000000-0005-0000-0000-00009F050000}"/>
    <cellStyle name="40% - 强调文字颜色 3 4 2 2 2" xfId="3614" xr:uid="{00000000-0005-0000-0000-0000A0050000}"/>
    <cellStyle name="40% - 强调文字颜色 3 4 2 3" xfId="3613" xr:uid="{00000000-0005-0000-0000-0000A1050000}"/>
    <cellStyle name="40% - 强调文字颜色 3 4 2_2015财政决算公开" xfId="3615" xr:uid="{00000000-0005-0000-0000-0000A2050000}"/>
    <cellStyle name="40% - 强调文字颜色 3 4 3" xfId="801" xr:uid="{00000000-0005-0000-0000-0000A3050000}"/>
    <cellStyle name="40% - 强调文字颜色 3 4 3 2" xfId="3616" xr:uid="{00000000-0005-0000-0000-0000A4050000}"/>
    <cellStyle name="40% - 强调文字颜色 3 4 4" xfId="3612" xr:uid="{00000000-0005-0000-0000-0000A5050000}"/>
    <cellStyle name="40% - 强调文字颜色 3 4_2015财政决算公开" xfId="3617" xr:uid="{00000000-0005-0000-0000-0000A6050000}"/>
    <cellStyle name="40% - 强调文字颜色 3 5" xfId="802" xr:uid="{00000000-0005-0000-0000-0000A7050000}"/>
    <cellStyle name="40% - 强调文字颜色 3 5 2" xfId="803" xr:uid="{00000000-0005-0000-0000-0000A8050000}"/>
    <cellStyle name="40% - 强调文字颜色 3 5 2 2" xfId="804" xr:uid="{00000000-0005-0000-0000-0000A9050000}"/>
    <cellStyle name="40% - 强调文字颜色 3 5 2 2 2" xfId="3620" xr:uid="{00000000-0005-0000-0000-0000AA050000}"/>
    <cellStyle name="40% - 强调文字颜色 3 5 2 3" xfId="3619" xr:uid="{00000000-0005-0000-0000-0000AB050000}"/>
    <cellStyle name="40% - 强调文字颜色 3 5 2_2015财政决算公开" xfId="3621" xr:uid="{00000000-0005-0000-0000-0000AC050000}"/>
    <cellStyle name="40% - 强调文字颜色 3 5 3" xfId="805" xr:uid="{00000000-0005-0000-0000-0000AD050000}"/>
    <cellStyle name="40% - 强调文字颜色 3 5 3 2" xfId="3622" xr:uid="{00000000-0005-0000-0000-0000AE050000}"/>
    <cellStyle name="40% - 强调文字颜色 3 5 4" xfId="3618" xr:uid="{00000000-0005-0000-0000-0000AF050000}"/>
    <cellStyle name="40% - 强调文字颜色 3 5_2015财政决算公开" xfId="3623" xr:uid="{00000000-0005-0000-0000-0000B0050000}"/>
    <cellStyle name="40% - 强调文字颜色 3 6" xfId="806" xr:uid="{00000000-0005-0000-0000-0000B1050000}"/>
    <cellStyle name="40% - 强调文字颜色 3 6 2" xfId="807" xr:uid="{00000000-0005-0000-0000-0000B2050000}"/>
    <cellStyle name="40% - 强调文字颜色 3 6 2 2" xfId="3625" xr:uid="{00000000-0005-0000-0000-0000B3050000}"/>
    <cellStyle name="40% - 强调文字颜色 3 6 3" xfId="3624" xr:uid="{00000000-0005-0000-0000-0000B4050000}"/>
    <cellStyle name="40% - 强调文字颜色 3 6_2015财政决算公开" xfId="3626" xr:uid="{00000000-0005-0000-0000-0000B5050000}"/>
    <cellStyle name="40% - 强调文字颜色 3 7" xfId="493" xr:uid="{00000000-0005-0000-0000-0000B6050000}"/>
    <cellStyle name="40% - 强调文字颜色 3 7 2" xfId="3627" xr:uid="{00000000-0005-0000-0000-0000B7050000}"/>
    <cellStyle name="40% - 强调文字颜色 3 8" xfId="2458" xr:uid="{00000000-0005-0000-0000-0000B8050000}"/>
    <cellStyle name="40% - 强调文字颜色 3 9" xfId="3585" xr:uid="{00000000-0005-0000-0000-0000B9050000}"/>
    <cellStyle name="40% - 强调文字颜色 4" xfId="808" xr:uid="{00000000-0005-0000-0000-0000BA050000}"/>
    <cellStyle name="40% - 强调文字颜色 4 2" xfId="809" xr:uid="{00000000-0005-0000-0000-0000BB050000}"/>
    <cellStyle name="40% - 强调文字颜色 4 2 2" xfId="810" xr:uid="{00000000-0005-0000-0000-0000BC050000}"/>
    <cellStyle name="40% - 强调文字颜色 4 2 2 2" xfId="811" xr:uid="{00000000-0005-0000-0000-0000BD050000}"/>
    <cellStyle name="40% - 强调文字颜色 4 2 2 2 2" xfId="812" xr:uid="{00000000-0005-0000-0000-0000BE050000}"/>
    <cellStyle name="40% - 强调文字颜色 4 2 2 2 2 2" xfId="3630" xr:uid="{00000000-0005-0000-0000-0000BF050000}"/>
    <cellStyle name="40% - 强调文字颜色 4 2 2 2 3" xfId="2469" xr:uid="{00000000-0005-0000-0000-0000C0050000}"/>
    <cellStyle name="40% - 强调文字颜色 4 2 2 2_2015财政决算公开" xfId="3631" xr:uid="{00000000-0005-0000-0000-0000C1050000}"/>
    <cellStyle name="40% - 强调文字颜色 4 2 2 3" xfId="814" xr:uid="{00000000-0005-0000-0000-0000C2050000}"/>
    <cellStyle name="40% - 强调文字颜色 4 2 2 3 2" xfId="2470" xr:uid="{00000000-0005-0000-0000-0000C3050000}"/>
    <cellStyle name="40% - 强调文字颜色 4 2 2 4" xfId="2468" xr:uid="{00000000-0005-0000-0000-0000C4050000}"/>
    <cellStyle name="40% - 强调文字颜色 4 2 2_2015财政决算公开" xfId="3632" xr:uid="{00000000-0005-0000-0000-0000C5050000}"/>
    <cellStyle name="40% - 强调文字颜色 4 2 3" xfId="815" xr:uid="{00000000-0005-0000-0000-0000C6050000}"/>
    <cellStyle name="40% - 强调文字颜色 4 2 3 2" xfId="818" xr:uid="{00000000-0005-0000-0000-0000C7050000}"/>
    <cellStyle name="40% - 强调文字颜色 4 2 3 2 2" xfId="821" xr:uid="{00000000-0005-0000-0000-0000C8050000}"/>
    <cellStyle name="40% - 强调文字颜色 4 2 3 2 2 2" xfId="3635" xr:uid="{00000000-0005-0000-0000-0000C9050000}"/>
    <cellStyle name="40% - 强调文字颜色 4 2 3 2 3" xfId="3634" xr:uid="{00000000-0005-0000-0000-0000CA050000}"/>
    <cellStyle name="40% - 强调文字颜色 4 2 3 2_2015财政决算公开" xfId="3636" xr:uid="{00000000-0005-0000-0000-0000CB050000}"/>
    <cellStyle name="40% - 强调文字颜色 4 2 3 3" xfId="824" xr:uid="{00000000-0005-0000-0000-0000CC050000}"/>
    <cellStyle name="40% - 强调文字颜色 4 2 3 3 2" xfId="3637" xr:uid="{00000000-0005-0000-0000-0000CD050000}"/>
    <cellStyle name="40% - 强调文字颜色 4 2 3 4" xfId="2471" xr:uid="{00000000-0005-0000-0000-0000CE050000}"/>
    <cellStyle name="40% - 强调文字颜色 4 2 3 5" xfId="3633" xr:uid="{00000000-0005-0000-0000-0000CF050000}"/>
    <cellStyle name="40% - 强调文字颜色 4 2 3_2015财政决算公开" xfId="3638" xr:uid="{00000000-0005-0000-0000-0000D0050000}"/>
    <cellStyle name="40% - 强调文字颜色 4 2 4" xfId="825" xr:uid="{00000000-0005-0000-0000-0000D1050000}"/>
    <cellStyle name="40% - 强调文字颜色 4 2 4 2" xfId="827" xr:uid="{00000000-0005-0000-0000-0000D2050000}"/>
    <cellStyle name="40% - 强调文字颜色 4 2 4 2 2" xfId="3640" xr:uid="{00000000-0005-0000-0000-0000D3050000}"/>
    <cellStyle name="40% - 强调文字颜色 4 2 4 3" xfId="2472" xr:uid="{00000000-0005-0000-0000-0000D4050000}"/>
    <cellStyle name="40% - 强调文字颜色 4 2 4 4" xfId="3639" xr:uid="{00000000-0005-0000-0000-0000D5050000}"/>
    <cellStyle name="40% - 强调文字颜色 4 2 4_2015财政决算公开" xfId="3641" xr:uid="{00000000-0005-0000-0000-0000D6050000}"/>
    <cellStyle name="40% - 强调文字颜色 4 2 5" xfId="828" xr:uid="{00000000-0005-0000-0000-0000D7050000}"/>
    <cellStyle name="40% - 强调文字颜色 4 2 5 2" xfId="3642" xr:uid="{00000000-0005-0000-0000-0000D8050000}"/>
    <cellStyle name="40% - 强调文字颜色 4 2 6" xfId="2467" xr:uid="{00000000-0005-0000-0000-0000D9050000}"/>
    <cellStyle name="40% - 强调文字颜色 4 2 7" xfId="3629" xr:uid="{00000000-0005-0000-0000-0000DA050000}"/>
    <cellStyle name="40% - 强调文字颜色 4 2_2015财政决算公开" xfId="3643" xr:uid="{00000000-0005-0000-0000-0000DB050000}"/>
    <cellStyle name="40% - 强调文字颜色 4 3" xfId="829" xr:uid="{00000000-0005-0000-0000-0000DC050000}"/>
    <cellStyle name="40% - 强调文字颜色 4 3 2" xfId="830" xr:uid="{00000000-0005-0000-0000-0000DD050000}"/>
    <cellStyle name="40% - 强调文字颜色 4 3 2 2" xfId="831" xr:uid="{00000000-0005-0000-0000-0000DE050000}"/>
    <cellStyle name="40% - 强调文字颜色 4 3 2 2 2" xfId="832" xr:uid="{00000000-0005-0000-0000-0000DF050000}"/>
    <cellStyle name="40% - 强调文字颜色 4 3 2 2 2 2" xfId="3646" xr:uid="{00000000-0005-0000-0000-0000E0050000}"/>
    <cellStyle name="40% - 强调文字颜色 4 3 2 2 3" xfId="3645" xr:uid="{00000000-0005-0000-0000-0000E1050000}"/>
    <cellStyle name="40% - 强调文字颜色 4 3 2 2_2015财政决算公开" xfId="3647" xr:uid="{00000000-0005-0000-0000-0000E2050000}"/>
    <cellStyle name="40% - 强调文字颜色 4 3 2 3" xfId="834" xr:uid="{00000000-0005-0000-0000-0000E3050000}"/>
    <cellStyle name="40% - 强调文字颜色 4 3 2 3 2" xfId="3648" xr:uid="{00000000-0005-0000-0000-0000E4050000}"/>
    <cellStyle name="40% - 强调文字颜色 4 3 2 4" xfId="3644" xr:uid="{00000000-0005-0000-0000-0000E5050000}"/>
    <cellStyle name="40% - 强调文字颜色 4 3 2_2015财政决算公开" xfId="3649" xr:uid="{00000000-0005-0000-0000-0000E6050000}"/>
    <cellStyle name="40% - 强调文字颜色 4 3 3" xfId="835" xr:uid="{00000000-0005-0000-0000-0000E7050000}"/>
    <cellStyle name="40% - 强调文字颜色 4 3 3 2" xfId="837" xr:uid="{00000000-0005-0000-0000-0000E8050000}"/>
    <cellStyle name="40% - 强调文字颜色 4 3 3 2 2" xfId="3651" xr:uid="{00000000-0005-0000-0000-0000E9050000}"/>
    <cellStyle name="40% - 强调文字颜色 4 3 3 3" xfId="3650" xr:uid="{00000000-0005-0000-0000-0000EA050000}"/>
    <cellStyle name="40% - 强调文字颜色 4 3 3_2015财政决算公开" xfId="3652" xr:uid="{00000000-0005-0000-0000-0000EB050000}"/>
    <cellStyle name="40% - 强调文字颜色 4 3 4" xfId="838" xr:uid="{00000000-0005-0000-0000-0000EC050000}"/>
    <cellStyle name="40% - 强调文字颜色 4 3 4 2" xfId="3653" xr:uid="{00000000-0005-0000-0000-0000ED050000}"/>
    <cellStyle name="40% - 强调文字颜色 4 3 5" xfId="2473" xr:uid="{00000000-0005-0000-0000-0000EE050000}"/>
    <cellStyle name="40% - 强调文字颜色 4 3_2015财政决算公开" xfId="3654" xr:uid="{00000000-0005-0000-0000-0000EF050000}"/>
    <cellStyle name="40% - 强调文字颜色 4 4" xfId="839" xr:uid="{00000000-0005-0000-0000-0000F0050000}"/>
    <cellStyle name="40% - 强调文字颜色 4 4 2" xfId="840" xr:uid="{00000000-0005-0000-0000-0000F1050000}"/>
    <cellStyle name="40% - 强调文字颜色 4 4 2 2" xfId="841" xr:uid="{00000000-0005-0000-0000-0000F2050000}"/>
    <cellStyle name="40% - 强调文字颜色 4 4 2 2 2" xfId="3657" xr:uid="{00000000-0005-0000-0000-0000F3050000}"/>
    <cellStyle name="40% - 强调文字颜色 4 4 2 3" xfId="3656" xr:uid="{00000000-0005-0000-0000-0000F4050000}"/>
    <cellStyle name="40% - 强调文字颜色 4 4 2_2015财政决算公开" xfId="3658" xr:uid="{00000000-0005-0000-0000-0000F5050000}"/>
    <cellStyle name="40% - 强调文字颜色 4 4 3" xfId="842" xr:uid="{00000000-0005-0000-0000-0000F6050000}"/>
    <cellStyle name="40% - 强调文字颜色 4 4 3 2" xfId="3659" xr:uid="{00000000-0005-0000-0000-0000F7050000}"/>
    <cellStyle name="40% - 强调文字颜色 4 4 4" xfId="3655" xr:uid="{00000000-0005-0000-0000-0000F8050000}"/>
    <cellStyle name="40% - 强调文字颜色 4 4_2015财政决算公开" xfId="3660" xr:uid="{00000000-0005-0000-0000-0000F9050000}"/>
    <cellStyle name="40% - 强调文字颜色 4 5" xfId="843" xr:uid="{00000000-0005-0000-0000-0000FA050000}"/>
    <cellStyle name="40% - 强调文字颜色 4 5 2" xfId="844" xr:uid="{00000000-0005-0000-0000-0000FB050000}"/>
    <cellStyle name="40% - 强调文字颜色 4 5 2 2" xfId="845" xr:uid="{00000000-0005-0000-0000-0000FC050000}"/>
    <cellStyle name="40% - 强调文字颜色 4 5 2 2 2" xfId="3663" xr:uid="{00000000-0005-0000-0000-0000FD050000}"/>
    <cellStyle name="40% - 强调文字颜色 4 5 2 3" xfId="3662" xr:uid="{00000000-0005-0000-0000-0000FE050000}"/>
    <cellStyle name="40% - 强调文字颜色 4 5 2_2015财政决算公开" xfId="3664" xr:uid="{00000000-0005-0000-0000-0000FF050000}"/>
    <cellStyle name="40% - 强调文字颜色 4 5 3" xfId="846" xr:uid="{00000000-0005-0000-0000-000000060000}"/>
    <cellStyle name="40% - 强调文字颜色 4 5 3 2" xfId="3665" xr:uid="{00000000-0005-0000-0000-000001060000}"/>
    <cellStyle name="40% - 强调文字颜色 4 5 4" xfId="3661" xr:uid="{00000000-0005-0000-0000-000002060000}"/>
    <cellStyle name="40% - 强调文字颜色 4 5_2015财政决算公开" xfId="3666" xr:uid="{00000000-0005-0000-0000-000003060000}"/>
    <cellStyle name="40% - 强调文字颜色 4 6" xfId="847" xr:uid="{00000000-0005-0000-0000-000004060000}"/>
    <cellStyle name="40% - 强调文字颜色 4 6 2" xfId="848" xr:uid="{00000000-0005-0000-0000-000005060000}"/>
    <cellStyle name="40% - 强调文字颜色 4 6 2 2" xfId="3668" xr:uid="{00000000-0005-0000-0000-000006060000}"/>
    <cellStyle name="40% - 强调文字颜色 4 6 3" xfId="3667" xr:uid="{00000000-0005-0000-0000-000007060000}"/>
    <cellStyle name="40% - 强调文字颜色 4 6_2015财政决算公开" xfId="3669" xr:uid="{00000000-0005-0000-0000-000008060000}"/>
    <cellStyle name="40% - 强调文字颜色 4 7" xfId="849" xr:uid="{00000000-0005-0000-0000-000009060000}"/>
    <cellStyle name="40% - 强调文字颜色 4 7 2" xfId="3670" xr:uid="{00000000-0005-0000-0000-00000A060000}"/>
    <cellStyle name="40% - 强调文字颜色 4 8" xfId="2466" xr:uid="{00000000-0005-0000-0000-00000B060000}"/>
    <cellStyle name="40% - 强调文字颜色 4 9" xfId="3628" xr:uid="{00000000-0005-0000-0000-00000C060000}"/>
    <cellStyle name="40% - 强调文字颜色 5" xfId="850" xr:uid="{00000000-0005-0000-0000-00000D060000}"/>
    <cellStyle name="40% - 强调文字颜色 5 2" xfId="852" xr:uid="{00000000-0005-0000-0000-00000E060000}"/>
    <cellStyle name="40% - 强调文字颜色 5 2 2" xfId="854" xr:uid="{00000000-0005-0000-0000-00000F060000}"/>
    <cellStyle name="40% - 强调文字颜色 5 2 2 2" xfId="856" xr:uid="{00000000-0005-0000-0000-000010060000}"/>
    <cellStyle name="40% - 强调文字颜色 5 2 2 2 2" xfId="277" xr:uid="{00000000-0005-0000-0000-000011060000}"/>
    <cellStyle name="40% - 强调文字颜色 5 2 2 2 2 2" xfId="3671" xr:uid="{00000000-0005-0000-0000-000012060000}"/>
    <cellStyle name="40% - 强调文字颜色 5 2 2 2 3" xfId="2477" xr:uid="{00000000-0005-0000-0000-000013060000}"/>
    <cellStyle name="40% - 强调文字颜色 5 2 2 2_2015财政决算公开" xfId="3672" xr:uid="{00000000-0005-0000-0000-000014060000}"/>
    <cellStyle name="40% - 强调文字颜色 5 2 2 3" xfId="859" xr:uid="{00000000-0005-0000-0000-000015060000}"/>
    <cellStyle name="40% - 强调文字颜色 5 2 2 3 2" xfId="2478" xr:uid="{00000000-0005-0000-0000-000016060000}"/>
    <cellStyle name="40% - 强调文字颜色 5 2 2 4" xfId="2476" xr:uid="{00000000-0005-0000-0000-000017060000}"/>
    <cellStyle name="40% - 强调文字颜色 5 2 2_2015财政决算公开" xfId="3673" xr:uid="{00000000-0005-0000-0000-000018060000}"/>
    <cellStyle name="40% - 强调文字颜色 5 2 3" xfId="860" xr:uid="{00000000-0005-0000-0000-000019060000}"/>
    <cellStyle name="40% - 强调文字颜色 5 2 3 2" xfId="863" xr:uid="{00000000-0005-0000-0000-00001A060000}"/>
    <cellStyle name="40% - 强调文字颜色 5 2 3 2 2" xfId="3674" xr:uid="{00000000-0005-0000-0000-00001B060000}"/>
    <cellStyle name="40% - 强调文字颜色 5 2 3 3" xfId="2479" xr:uid="{00000000-0005-0000-0000-00001C060000}"/>
    <cellStyle name="40% - 强调文字颜色 5 2 3_2015财政决算公开" xfId="3675" xr:uid="{00000000-0005-0000-0000-00001D060000}"/>
    <cellStyle name="40% - 强调文字颜色 5 2 4" xfId="864" xr:uid="{00000000-0005-0000-0000-00001E060000}"/>
    <cellStyle name="40% - 强调文字颜色 5 2 4 2" xfId="2480" xr:uid="{00000000-0005-0000-0000-00001F060000}"/>
    <cellStyle name="40% - 强调文字颜色 5 2 5" xfId="2475" xr:uid="{00000000-0005-0000-0000-000020060000}"/>
    <cellStyle name="40% - 强调文字颜色 5 2_2015财政决算公开" xfId="3676" xr:uid="{00000000-0005-0000-0000-000021060000}"/>
    <cellStyle name="40% - 强调文字颜色 5 3" xfId="866" xr:uid="{00000000-0005-0000-0000-000022060000}"/>
    <cellStyle name="40% - 强调文字颜色 5 3 2" xfId="867" xr:uid="{00000000-0005-0000-0000-000023060000}"/>
    <cellStyle name="40% - 强调文字颜色 5 3 2 2" xfId="869" xr:uid="{00000000-0005-0000-0000-000024060000}"/>
    <cellStyle name="40% - 强调文字颜色 5 3 2 2 2" xfId="35" xr:uid="{00000000-0005-0000-0000-000025060000}"/>
    <cellStyle name="40% - 强调文字颜色 5 3 2 2 2 2" xfId="3679" xr:uid="{00000000-0005-0000-0000-000026060000}"/>
    <cellStyle name="40% - 强调文字颜色 5 3 2 2 3" xfId="3678" xr:uid="{00000000-0005-0000-0000-000027060000}"/>
    <cellStyle name="40% - 强调文字颜色 5 3 2 2_2015财政决算公开" xfId="3680" xr:uid="{00000000-0005-0000-0000-000028060000}"/>
    <cellStyle name="40% - 强调文字颜色 5 3 2 3" xfId="872" xr:uid="{00000000-0005-0000-0000-000029060000}"/>
    <cellStyle name="40% - 强调文字颜色 5 3 2 3 2" xfId="3681" xr:uid="{00000000-0005-0000-0000-00002A060000}"/>
    <cellStyle name="40% - 强调文字颜色 5 3 2 4" xfId="3677" xr:uid="{00000000-0005-0000-0000-00002B060000}"/>
    <cellStyle name="40% - 强调文字颜色 5 3 2_2015财政决算公开" xfId="3682" xr:uid="{00000000-0005-0000-0000-00002C060000}"/>
    <cellStyle name="40% - 强调文字颜色 5 3 3" xfId="873" xr:uid="{00000000-0005-0000-0000-00002D060000}"/>
    <cellStyle name="40% - 强调文字颜色 5 3 3 2" xfId="875" xr:uid="{00000000-0005-0000-0000-00002E060000}"/>
    <cellStyle name="40% - 强调文字颜色 5 3 3 2 2" xfId="3684" xr:uid="{00000000-0005-0000-0000-00002F060000}"/>
    <cellStyle name="40% - 强调文字颜色 5 3 3 3" xfId="3683" xr:uid="{00000000-0005-0000-0000-000030060000}"/>
    <cellStyle name="40% - 强调文字颜色 5 3 3_2015财政决算公开" xfId="3685" xr:uid="{00000000-0005-0000-0000-000031060000}"/>
    <cellStyle name="40% - 强调文字颜色 5 3 4" xfId="876" xr:uid="{00000000-0005-0000-0000-000032060000}"/>
    <cellStyle name="40% - 强调文字颜色 5 3 4 2" xfId="3686" xr:uid="{00000000-0005-0000-0000-000033060000}"/>
    <cellStyle name="40% - 强调文字颜色 5 3 5" xfId="2481" xr:uid="{00000000-0005-0000-0000-000034060000}"/>
    <cellStyle name="40% - 强调文字颜色 5 3_2015财政决算公开" xfId="3687" xr:uid="{00000000-0005-0000-0000-000035060000}"/>
    <cellStyle name="40% - 强调文字颜色 5 4" xfId="877" xr:uid="{00000000-0005-0000-0000-000036060000}"/>
    <cellStyle name="40% - 强调文字颜色 5 4 2" xfId="878" xr:uid="{00000000-0005-0000-0000-000037060000}"/>
    <cellStyle name="40% - 强调文字颜色 5 4 2 2" xfId="880" xr:uid="{00000000-0005-0000-0000-000038060000}"/>
    <cellStyle name="40% - 强调文字颜色 5 4 2 2 2" xfId="3690" xr:uid="{00000000-0005-0000-0000-000039060000}"/>
    <cellStyle name="40% - 强调文字颜色 5 4 2 3" xfId="3689" xr:uid="{00000000-0005-0000-0000-00003A060000}"/>
    <cellStyle name="40% - 强调文字颜色 5 4 2_2015财政决算公开" xfId="3691" xr:uid="{00000000-0005-0000-0000-00003B060000}"/>
    <cellStyle name="40% - 强调文字颜色 5 4 3" xfId="881" xr:uid="{00000000-0005-0000-0000-00003C060000}"/>
    <cellStyle name="40% - 强调文字颜色 5 4 3 2" xfId="3692" xr:uid="{00000000-0005-0000-0000-00003D060000}"/>
    <cellStyle name="40% - 强调文字颜色 5 4 4" xfId="3688" xr:uid="{00000000-0005-0000-0000-00003E060000}"/>
    <cellStyle name="40% - 强调文字颜色 5 4_2015财政决算公开" xfId="3693" xr:uid="{00000000-0005-0000-0000-00003F060000}"/>
    <cellStyle name="40% - 强调文字颜色 5 5" xfId="882" xr:uid="{00000000-0005-0000-0000-000040060000}"/>
    <cellStyle name="40% - 强调文字颜色 5 5 2" xfId="883" xr:uid="{00000000-0005-0000-0000-000041060000}"/>
    <cellStyle name="40% - 强调文字颜色 5 5 2 2" xfId="885" xr:uid="{00000000-0005-0000-0000-000042060000}"/>
    <cellStyle name="40% - 强调文字颜色 5 5 2 2 2" xfId="3696" xr:uid="{00000000-0005-0000-0000-000043060000}"/>
    <cellStyle name="40% - 强调文字颜色 5 5 2 3" xfId="3695" xr:uid="{00000000-0005-0000-0000-000044060000}"/>
    <cellStyle name="40% - 强调文字颜色 5 5 2_2015财政决算公开" xfId="3697" xr:uid="{00000000-0005-0000-0000-000045060000}"/>
    <cellStyle name="40% - 强调文字颜色 5 5 3" xfId="886" xr:uid="{00000000-0005-0000-0000-000046060000}"/>
    <cellStyle name="40% - 强调文字颜色 5 5 3 2" xfId="3698" xr:uid="{00000000-0005-0000-0000-000047060000}"/>
    <cellStyle name="40% - 强调文字颜色 5 5 4" xfId="3694" xr:uid="{00000000-0005-0000-0000-000048060000}"/>
    <cellStyle name="40% - 强调文字颜色 5 5_2015财政决算公开" xfId="3699" xr:uid="{00000000-0005-0000-0000-000049060000}"/>
    <cellStyle name="40% - 强调文字颜色 5 6" xfId="889" xr:uid="{00000000-0005-0000-0000-00004A060000}"/>
    <cellStyle name="40% - 强调文字颜色 5 6 2" xfId="892" xr:uid="{00000000-0005-0000-0000-00004B060000}"/>
    <cellStyle name="40% - 强调文字颜色 5 6 2 2" xfId="3701" xr:uid="{00000000-0005-0000-0000-00004C060000}"/>
    <cellStyle name="40% - 强调文字颜色 5 6 3" xfId="3700" xr:uid="{00000000-0005-0000-0000-00004D060000}"/>
    <cellStyle name="40% - 强调文字颜色 5 6_2015财政决算公开" xfId="3702" xr:uid="{00000000-0005-0000-0000-00004E060000}"/>
    <cellStyle name="40% - 强调文字颜色 5 7" xfId="895" xr:uid="{00000000-0005-0000-0000-00004F060000}"/>
    <cellStyle name="40% - 强调文字颜色 5 7 2" xfId="3703" xr:uid="{00000000-0005-0000-0000-000050060000}"/>
    <cellStyle name="40% - 强调文字颜色 5 8" xfId="2474" xr:uid="{00000000-0005-0000-0000-000051060000}"/>
    <cellStyle name="40% - 强调文字颜色 6" xfId="896" xr:uid="{00000000-0005-0000-0000-000052060000}"/>
    <cellStyle name="40% - 强调文字颜色 6 2" xfId="898" xr:uid="{00000000-0005-0000-0000-000053060000}"/>
    <cellStyle name="40% - 强调文字颜色 6 2 2" xfId="900" xr:uid="{00000000-0005-0000-0000-000054060000}"/>
    <cellStyle name="40% - 强调文字颜色 6 2 2 2" xfId="903" xr:uid="{00000000-0005-0000-0000-000055060000}"/>
    <cellStyle name="40% - 强调文字颜色 6 2 2 2 2" xfId="905" xr:uid="{00000000-0005-0000-0000-000056060000}"/>
    <cellStyle name="40% - 强调文字颜色 6 2 2 2 2 2" xfId="3706" xr:uid="{00000000-0005-0000-0000-000057060000}"/>
    <cellStyle name="40% - 强调文字颜色 6 2 2 2 3" xfId="2485" xr:uid="{00000000-0005-0000-0000-000058060000}"/>
    <cellStyle name="40% - 强调文字颜色 6 2 2 2_2015财政决算公开" xfId="3707" xr:uid="{00000000-0005-0000-0000-000059060000}"/>
    <cellStyle name="40% - 强调文字颜色 6 2 2 3" xfId="908" xr:uid="{00000000-0005-0000-0000-00005A060000}"/>
    <cellStyle name="40% - 强调文字颜色 6 2 2 3 2" xfId="2486" xr:uid="{00000000-0005-0000-0000-00005B060000}"/>
    <cellStyle name="40% - 强调文字颜色 6 2 2 4" xfId="2484" xr:uid="{00000000-0005-0000-0000-00005C060000}"/>
    <cellStyle name="40% - 强调文字颜色 6 2 2_2015财政决算公开" xfId="3708" xr:uid="{00000000-0005-0000-0000-00005D060000}"/>
    <cellStyle name="40% - 强调文字颜色 6 2 3" xfId="909" xr:uid="{00000000-0005-0000-0000-00005E060000}"/>
    <cellStyle name="40% - 强调文字颜色 6 2 3 2" xfId="911" xr:uid="{00000000-0005-0000-0000-00005F060000}"/>
    <cellStyle name="40% - 强调文字颜色 6 2 3 2 2" xfId="913" xr:uid="{00000000-0005-0000-0000-000060060000}"/>
    <cellStyle name="40% - 强调文字颜色 6 2 3 2 2 2" xfId="3711" xr:uid="{00000000-0005-0000-0000-000061060000}"/>
    <cellStyle name="40% - 强调文字颜色 6 2 3 2 3" xfId="3710" xr:uid="{00000000-0005-0000-0000-000062060000}"/>
    <cellStyle name="40% - 强调文字颜色 6 2 3 2_2015财政决算公开" xfId="3712" xr:uid="{00000000-0005-0000-0000-000063060000}"/>
    <cellStyle name="40% - 强调文字颜色 6 2 3 3" xfId="915" xr:uid="{00000000-0005-0000-0000-000064060000}"/>
    <cellStyle name="40% - 强调文字颜色 6 2 3 3 2" xfId="3713" xr:uid="{00000000-0005-0000-0000-000065060000}"/>
    <cellStyle name="40% - 强调文字颜色 6 2 3 4" xfId="2487" xr:uid="{00000000-0005-0000-0000-000066060000}"/>
    <cellStyle name="40% - 强调文字颜色 6 2 3 5" xfId="3709" xr:uid="{00000000-0005-0000-0000-000067060000}"/>
    <cellStyle name="40% - 强调文字颜色 6 2 3_2015财政决算公开" xfId="3714" xr:uid="{00000000-0005-0000-0000-000068060000}"/>
    <cellStyle name="40% - 强调文字颜色 6 2 4" xfId="917" xr:uid="{00000000-0005-0000-0000-000069060000}"/>
    <cellStyle name="40% - 强调文字颜色 6 2 4 2" xfId="919" xr:uid="{00000000-0005-0000-0000-00006A060000}"/>
    <cellStyle name="40% - 强调文字颜色 6 2 4 2 2" xfId="3716" xr:uid="{00000000-0005-0000-0000-00006B060000}"/>
    <cellStyle name="40% - 强调文字颜色 6 2 4 3" xfId="2488" xr:uid="{00000000-0005-0000-0000-00006C060000}"/>
    <cellStyle name="40% - 强调文字颜色 6 2 4 4" xfId="3715" xr:uid="{00000000-0005-0000-0000-00006D060000}"/>
    <cellStyle name="40% - 强调文字颜色 6 2 4_2015财政决算公开" xfId="3717" xr:uid="{00000000-0005-0000-0000-00006E060000}"/>
    <cellStyle name="40% - 强调文字颜色 6 2 5" xfId="921" xr:uid="{00000000-0005-0000-0000-00006F060000}"/>
    <cellStyle name="40% - 强调文字颜色 6 2 5 2" xfId="3718" xr:uid="{00000000-0005-0000-0000-000070060000}"/>
    <cellStyle name="40% - 强调文字颜色 6 2 6" xfId="2483" xr:uid="{00000000-0005-0000-0000-000071060000}"/>
    <cellStyle name="40% - 强调文字颜色 6 2 7" xfId="3705" xr:uid="{00000000-0005-0000-0000-000072060000}"/>
    <cellStyle name="40% - 强调文字颜色 6 2_2015财政决算公开" xfId="3719" xr:uid="{00000000-0005-0000-0000-000073060000}"/>
    <cellStyle name="40% - 强调文字颜色 6 3" xfId="923" xr:uid="{00000000-0005-0000-0000-000074060000}"/>
    <cellStyle name="40% - 强调文字颜色 6 3 2" xfId="924" xr:uid="{00000000-0005-0000-0000-000075060000}"/>
    <cellStyle name="40% - 强调文字颜色 6 3 2 2" xfId="926" xr:uid="{00000000-0005-0000-0000-000076060000}"/>
    <cellStyle name="40% - 强调文字颜色 6 3 2 2 2" xfId="927" xr:uid="{00000000-0005-0000-0000-000077060000}"/>
    <cellStyle name="40% - 强调文字颜色 6 3 2 2 2 2" xfId="3722" xr:uid="{00000000-0005-0000-0000-000078060000}"/>
    <cellStyle name="40% - 强调文字颜色 6 3 2 2 3" xfId="3721" xr:uid="{00000000-0005-0000-0000-000079060000}"/>
    <cellStyle name="40% - 强调文字颜色 6 3 2 2_2015财政决算公开" xfId="3723" xr:uid="{00000000-0005-0000-0000-00007A060000}"/>
    <cellStyle name="40% - 强调文字颜色 6 3 2 3" xfId="928" xr:uid="{00000000-0005-0000-0000-00007B060000}"/>
    <cellStyle name="40% - 强调文字颜色 6 3 2 3 2" xfId="3724" xr:uid="{00000000-0005-0000-0000-00007C060000}"/>
    <cellStyle name="40% - 强调文字颜色 6 3 2 4" xfId="3720" xr:uid="{00000000-0005-0000-0000-00007D060000}"/>
    <cellStyle name="40% - 强调文字颜色 6 3 2_2015财政决算公开" xfId="3725" xr:uid="{00000000-0005-0000-0000-00007E060000}"/>
    <cellStyle name="40% - 强调文字颜色 6 3 3" xfId="930" xr:uid="{00000000-0005-0000-0000-00007F060000}"/>
    <cellStyle name="40% - 强调文字颜色 6 3 3 2" xfId="932" xr:uid="{00000000-0005-0000-0000-000080060000}"/>
    <cellStyle name="40% - 强调文字颜色 6 3 3 2 2" xfId="3727" xr:uid="{00000000-0005-0000-0000-000081060000}"/>
    <cellStyle name="40% - 强调文字颜色 6 3 3 3" xfId="3726" xr:uid="{00000000-0005-0000-0000-000082060000}"/>
    <cellStyle name="40% - 强调文字颜色 6 3 3_2015财政决算公开" xfId="3728" xr:uid="{00000000-0005-0000-0000-000083060000}"/>
    <cellStyle name="40% - 强调文字颜色 6 3 4" xfId="934" xr:uid="{00000000-0005-0000-0000-000084060000}"/>
    <cellStyle name="40% - 强调文字颜色 6 3 4 2" xfId="3729" xr:uid="{00000000-0005-0000-0000-000085060000}"/>
    <cellStyle name="40% - 强调文字颜色 6 3 5" xfId="2489" xr:uid="{00000000-0005-0000-0000-000086060000}"/>
    <cellStyle name="40% - 强调文字颜色 6 3_2015财政决算公开" xfId="3730" xr:uid="{00000000-0005-0000-0000-000087060000}"/>
    <cellStyle name="40% - 强调文字颜色 6 4" xfId="936" xr:uid="{00000000-0005-0000-0000-000088060000}"/>
    <cellStyle name="40% - 强调文字颜色 6 4 2" xfId="938" xr:uid="{00000000-0005-0000-0000-000089060000}"/>
    <cellStyle name="40% - 强调文字颜色 6 4 2 2" xfId="940" xr:uid="{00000000-0005-0000-0000-00008A060000}"/>
    <cellStyle name="40% - 强调文字颜色 6 4 2 2 2" xfId="3733" xr:uid="{00000000-0005-0000-0000-00008B060000}"/>
    <cellStyle name="40% - 强调文字颜色 6 4 2 3" xfId="3732" xr:uid="{00000000-0005-0000-0000-00008C060000}"/>
    <cellStyle name="40% - 强调文字颜色 6 4 2_2015财政决算公开" xfId="3734" xr:uid="{00000000-0005-0000-0000-00008D060000}"/>
    <cellStyle name="40% - 强调文字颜色 6 4 3" xfId="942" xr:uid="{00000000-0005-0000-0000-00008E060000}"/>
    <cellStyle name="40% - 强调文字颜色 6 4 3 2" xfId="3735" xr:uid="{00000000-0005-0000-0000-00008F060000}"/>
    <cellStyle name="40% - 强调文字颜色 6 4 4" xfId="3731" xr:uid="{00000000-0005-0000-0000-000090060000}"/>
    <cellStyle name="40% - 强调文字颜色 6 4_2015财政决算公开" xfId="3736" xr:uid="{00000000-0005-0000-0000-000091060000}"/>
    <cellStyle name="40% - 强调文字颜色 6 5" xfId="944" xr:uid="{00000000-0005-0000-0000-000092060000}"/>
    <cellStyle name="40% - 强调文字颜色 6 5 2" xfId="946" xr:uid="{00000000-0005-0000-0000-000093060000}"/>
    <cellStyle name="40% - 强调文字颜色 6 5 2 2" xfId="948" xr:uid="{00000000-0005-0000-0000-000094060000}"/>
    <cellStyle name="40% - 强调文字颜色 6 5 2 2 2" xfId="3739" xr:uid="{00000000-0005-0000-0000-000095060000}"/>
    <cellStyle name="40% - 强调文字颜色 6 5 2 3" xfId="3738" xr:uid="{00000000-0005-0000-0000-000096060000}"/>
    <cellStyle name="40% - 强调文字颜色 6 5 2_2015财政决算公开" xfId="3740" xr:uid="{00000000-0005-0000-0000-000097060000}"/>
    <cellStyle name="40% - 强调文字颜色 6 5 3" xfId="950" xr:uid="{00000000-0005-0000-0000-000098060000}"/>
    <cellStyle name="40% - 强调文字颜色 6 5 3 2" xfId="3741" xr:uid="{00000000-0005-0000-0000-000099060000}"/>
    <cellStyle name="40% - 强调文字颜色 6 5 4" xfId="3737" xr:uid="{00000000-0005-0000-0000-00009A060000}"/>
    <cellStyle name="40% - 强调文字颜色 6 5_2015财政决算公开" xfId="3742" xr:uid="{00000000-0005-0000-0000-00009B060000}"/>
    <cellStyle name="40% - 强调文字颜色 6 6" xfId="954" xr:uid="{00000000-0005-0000-0000-00009C060000}"/>
    <cellStyle name="40% - 强调文字颜色 6 6 2" xfId="957" xr:uid="{00000000-0005-0000-0000-00009D060000}"/>
    <cellStyle name="40% - 强调文字颜色 6 6 2 2" xfId="3744" xr:uid="{00000000-0005-0000-0000-00009E060000}"/>
    <cellStyle name="40% - 强调文字颜色 6 6 3" xfId="3743" xr:uid="{00000000-0005-0000-0000-00009F060000}"/>
    <cellStyle name="40% - 强调文字颜色 6 6_2015财政决算公开" xfId="3745" xr:uid="{00000000-0005-0000-0000-0000A0060000}"/>
    <cellStyle name="40% - 强调文字颜色 6 7" xfId="960" xr:uid="{00000000-0005-0000-0000-0000A1060000}"/>
    <cellStyle name="40% - 强调文字颜色 6 7 2" xfId="3746" xr:uid="{00000000-0005-0000-0000-0000A2060000}"/>
    <cellStyle name="40% - 强调文字颜色 6 8" xfId="2482" xr:uid="{00000000-0005-0000-0000-0000A3060000}"/>
    <cellStyle name="40% - 强调文字颜色 6 9" xfId="3704" xr:uid="{00000000-0005-0000-0000-0000A4060000}"/>
    <cellStyle name="40% - 着色 1" xfId="2719" xr:uid="{00000000-0005-0000-0000-0000A5060000}"/>
    <cellStyle name="40% - 着色 2" xfId="2710" xr:uid="{00000000-0005-0000-0000-0000A6060000}"/>
    <cellStyle name="40% - 着色 2 2" xfId="2815" xr:uid="{00000000-0005-0000-0000-0000A7060000}"/>
    <cellStyle name="40% - 着色 3" xfId="2717" xr:uid="{00000000-0005-0000-0000-0000A8060000}"/>
    <cellStyle name="40% - 着色 3 2" xfId="2807" xr:uid="{00000000-0005-0000-0000-0000A9060000}"/>
    <cellStyle name="40% - 着色 4" xfId="2709" xr:uid="{00000000-0005-0000-0000-0000AA060000}"/>
    <cellStyle name="40% - 着色 4 2" xfId="2816" xr:uid="{00000000-0005-0000-0000-0000AB060000}"/>
    <cellStyle name="40% - 着色 5" xfId="2692" xr:uid="{00000000-0005-0000-0000-0000AC060000}"/>
    <cellStyle name="40% - 着色 6" xfId="2690" xr:uid="{00000000-0005-0000-0000-0000AD060000}"/>
    <cellStyle name="40% - 着色 6 2" xfId="2818" xr:uid="{00000000-0005-0000-0000-0000AE060000}"/>
    <cellStyle name="60% - 强调文字颜色 1" xfId="961" xr:uid="{00000000-0005-0000-0000-0000AF060000}"/>
    <cellStyle name="60% - 强调文字颜色 1 2" xfId="962" xr:uid="{00000000-0005-0000-0000-0000B0060000}"/>
    <cellStyle name="60% - 强调文字颜色 1 2 2" xfId="963" xr:uid="{00000000-0005-0000-0000-0000B1060000}"/>
    <cellStyle name="60% - 强调文字颜色 1 2 2 2" xfId="964" xr:uid="{00000000-0005-0000-0000-0000B2060000}"/>
    <cellStyle name="60% - 强调文字颜色 1 2 2 2 2" xfId="965" xr:uid="{00000000-0005-0000-0000-0000B3060000}"/>
    <cellStyle name="60% - 强调文字颜色 1 2 2 2 2 2" xfId="3749" xr:uid="{00000000-0005-0000-0000-0000B4060000}"/>
    <cellStyle name="60% - 强调文字颜色 1 2 2 2 3" xfId="2493" xr:uid="{00000000-0005-0000-0000-0000B5060000}"/>
    <cellStyle name="60% - 强调文字颜色 1 2 2 3" xfId="966" xr:uid="{00000000-0005-0000-0000-0000B6060000}"/>
    <cellStyle name="60% - 强调文字颜色 1 2 2 3 2" xfId="2494" xr:uid="{00000000-0005-0000-0000-0000B7060000}"/>
    <cellStyle name="60% - 强调文字颜色 1 2 2 4" xfId="2492" xr:uid="{00000000-0005-0000-0000-0000B8060000}"/>
    <cellStyle name="60% - 强调文字颜色 1 2 3" xfId="967" xr:uid="{00000000-0005-0000-0000-0000B9060000}"/>
    <cellStyle name="60% - 强调文字颜色 1 2 3 2" xfId="968" xr:uid="{00000000-0005-0000-0000-0000BA060000}"/>
    <cellStyle name="60% - 强调文字颜色 1 2 3 2 2" xfId="969" xr:uid="{00000000-0005-0000-0000-0000BB060000}"/>
    <cellStyle name="60% - 强调文字颜色 1 2 3 2 2 2" xfId="3752" xr:uid="{00000000-0005-0000-0000-0000BC060000}"/>
    <cellStyle name="60% - 强调文字颜色 1 2 3 2 3" xfId="3751" xr:uid="{00000000-0005-0000-0000-0000BD060000}"/>
    <cellStyle name="60% - 强调文字颜色 1 2 3 3" xfId="970" xr:uid="{00000000-0005-0000-0000-0000BE060000}"/>
    <cellStyle name="60% - 强调文字颜色 1 2 3 3 2" xfId="3753" xr:uid="{00000000-0005-0000-0000-0000BF060000}"/>
    <cellStyle name="60% - 强调文字颜色 1 2 3 4" xfId="2495" xr:uid="{00000000-0005-0000-0000-0000C0060000}"/>
    <cellStyle name="60% - 强调文字颜色 1 2 3 5" xfId="3750" xr:uid="{00000000-0005-0000-0000-0000C1060000}"/>
    <cellStyle name="60% - 强调文字颜色 1 2 4" xfId="972" xr:uid="{00000000-0005-0000-0000-0000C2060000}"/>
    <cellStyle name="60% - 强调文字颜色 1 2 4 2" xfId="973" xr:uid="{00000000-0005-0000-0000-0000C3060000}"/>
    <cellStyle name="60% - 强调文字颜色 1 2 4 2 2" xfId="3755" xr:uid="{00000000-0005-0000-0000-0000C4060000}"/>
    <cellStyle name="60% - 强调文字颜色 1 2 4 3" xfId="3754" xr:uid="{00000000-0005-0000-0000-0000C5060000}"/>
    <cellStyle name="60% - 强调文字颜色 1 2 5" xfId="974" xr:uid="{00000000-0005-0000-0000-0000C6060000}"/>
    <cellStyle name="60% - 强调文字颜色 1 2 5 2" xfId="3756" xr:uid="{00000000-0005-0000-0000-0000C7060000}"/>
    <cellStyle name="60% - 强调文字颜色 1 2 6" xfId="2491" xr:uid="{00000000-0005-0000-0000-0000C8060000}"/>
    <cellStyle name="60% - 强调文字颜色 1 2 7" xfId="3748" xr:uid="{00000000-0005-0000-0000-0000C9060000}"/>
    <cellStyle name="60% - 强调文字颜色 1 2_2015财政决算公开" xfId="3757" xr:uid="{00000000-0005-0000-0000-0000CA060000}"/>
    <cellStyle name="60% - 强调文字颜色 1 3" xfId="975" xr:uid="{00000000-0005-0000-0000-0000CB060000}"/>
    <cellStyle name="60% - 强调文字颜色 1 3 2" xfId="976" xr:uid="{00000000-0005-0000-0000-0000CC060000}"/>
    <cellStyle name="60% - 强调文字颜色 1 3 2 2" xfId="977" xr:uid="{00000000-0005-0000-0000-0000CD060000}"/>
    <cellStyle name="60% - 强调文字颜色 1 3 2 2 2" xfId="979" xr:uid="{00000000-0005-0000-0000-0000CE060000}"/>
    <cellStyle name="60% - 强调文字颜色 1 3 2 2 2 2" xfId="3760" xr:uid="{00000000-0005-0000-0000-0000CF060000}"/>
    <cellStyle name="60% - 强调文字颜色 1 3 2 2 3" xfId="3759" xr:uid="{00000000-0005-0000-0000-0000D0060000}"/>
    <cellStyle name="60% - 强调文字颜色 1 3 2 3" xfId="980" xr:uid="{00000000-0005-0000-0000-0000D1060000}"/>
    <cellStyle name="60% - 强调文字颜色 1 3 2 3 2" xfId="3761" xr:uid="{00000000-0005-0000-0000-0000D2060000}"/>
    <cellStyle name="60% - 强调文字颜色 1 3 2 4" xfId="3758" xr:uid="{00000000-0005-0000-0000-0000D3060000}"/>
    <cellStyle name="60% - 强调文字颜色 1 3 3" xfId="981" xr:uid="{00000000-0005-0000-0000-0000D4060000}"/>
    <cellStyle name="60% - 强调文字颜色 1 3 3 2" xfId="982" xr:uid="{00000000-0005-0000-0000-0000D5060000}"/>
    <cellStyle name="60% - 强调文字颜色 1 3 3 2 2" xfId="3763" xr:uid="{00000000-0005-0000-0000-0000D6060000}"/>
    <cellStyle name="60% - 强调文字颜色 1 3 3 3" xfId="3762" xr:uid="{00000000-0005-0000-0000-0000D7060000}"/>
    <cellStyle name="60% - 强调文字颜色 1 3 4" xfId="983" xr:uid="{00000000-0005-0000-0000-0000D8060000}"/>
    <cellStyle name="60% - 强调文字颜色 1 3 4 2" xfId="3764" xr:uid="{00000000-0005-0000-0000-0000D9060000}"/>
    <cellStyle name="60% - 强调文字颜色 1 3 5" xfId="2496" xr:uid="{00000000-0005-0000-0000-0000DA060000}"/>
    <cellStyle name="60% - 强调文字颜色 1 4" xfId="985" xr:uid="{00000000-0005-0000-0000-0000DB060000}"/>
    <cellStyle name="60% - 强调文字颜色 1 4 2" xfId="986" xr:uid="{00000000-0005-0000-0000-0000DC060000}"/>
    <cellStyle name="60% - 强调文字颜色 1 4 2 2" xfId="987" xr:uid="{00000000-0005-0000-0000-0000DD060000}"/>
    <cellStyle name="60% - 强调文字颜色 1 4 2 2 2" xfId="3767" xr:uid="{00000000-0005-0000-0000-0000DE060000}"/>
    <cellStyle name="60% - 强调文字颜色 1 4 2 3" xfId="3766" xr:uid="{00000000-0005-0000-0000-0000DF060000}"/>
    <cellStyle name="60% - 强调文字颜色 1 4 3" xfId="988" xr:uid="{00000000-0005-0000-0000-0000E0060000}"/>
    <cellStyle name="60% - 强调文字颜色 1 4 3 2" xfId="3768" xr:uid="{00000000-0005-0000-0000-0000E1060000}"/>
    <cellStyle name="60% - 强调文字颜色 1 4 4" xfId="3765" xr:uid="{00000000-0005-0000-0000-0000E2060000}"/>
    <cellStyle name="60% - 强调文字颜色 1 5" xfId="990" xr:uid="{00000000-0005-0000-0000-0000E3060000}"/>
    <cellStyle name="60% - 强调文字颜色 1 5 2" xfId="991" xr:uid="{00000000-0005-0000-0000-0000E4060000}"/>
    <cellStyle name="60% - 强调文字颜色 1 5 2 2" xfId="992" xr:uid="{00000000-0005-0000-0000-0000E5060000}"/>
    <cellStyle name="60% - 强调文字颜色 1 5 2 2 2" xfId="3771" xr:uid="{00000000-0005-0000-0000-0000E6060000}"/>
    <cellStyle name="60% - 强调文字颜色 1 5 2 3" xfId="3770" xr:uid="{00000000-0005-0000-0000-0000E7060000}"/>
    <cellStyle name="60% - 强调文字颜色 1 5 3" xfId="993" xr:uid="{00000000-0005-0000-0000-0000E8060000}"/>
    <cellStyle name="60% - 强调文字颜色 1 5 3 2" xfId="3772" xr:uid="{00000000-0005-0000-0000-0000E9060000}"/>
    <cellStyle name="60% - 强调文字颜色 1 5 4" xfId="3769" xr:uid="{00000000-0005-0000-0000-0000EA060000}"/>
    <cellStyle name="60% - 强调文字颜色 1 6" xfId="995" xr:uid="{00000000-0005-0000-0000-0000EB060000}"/>
    <cellStyle name="60% - 强调文字颜色 1 6 2" xfId="996" xr:uid="{00000000-0005-0000-0000-0000EC060000}"/>
    <cellStyle name="60% - 强调文字颜色 1 6 2 2" xfId="3774" xr:uid="{00000000-0005-0000-0000-0000ED060000}"/>
    <cellStyle name="60% - 强调文字颜色 1 6 3" xfId="3773" xr:uid="{00000000-0005-0000-0000-0000EE060000}"/>
    <cellStyle name="60% - 强调文字颜色 1 7" xfId="998" xr:uid="{00000000-0005-0000-0000-0000EF060000}"/>
    <cellStyle name="60% - 强调文字颜色 1 7 2" xfId="3775" xr:uid="{00000000-0005-0000-0000-0000F0060000}"/>
    <cellStyle name="60% - 强调文字颜色 1 8" xfId="2490" xr:uid="{00000000-0005-0000-0000-0000F1060000}"/>
    <cellStyle name="60% - 强调文字颜色 1 9" xfId="3747" xr:uid="{00000000-0005-0000-0000-0000F2060000}"/>
    <cellStyle name="60% - 强调文字颜色 2" xfId="999" xr:uid="{00000000-0005-0000-0000-0000F3060000}"/>
    <cellStyle name="60% - 强调文字颜色 2 2" xfId="1000" xr:uid="{00000000-0005-0000-0000-0000F4060000}"/>
    <cellStyle name="60% - 强调文字颜色 2 2 2" xfId="1001" xr:uid="{00000000-0005-0000-0000-0000F5060000}"/>
    <cellStyle name="60% - 强调文字颜色 2 2 2 2" xfId="1003" xr:uid="{00000000-0005-0000-0000-0000F6060000}"/>
    <cellStyle name="60% - 强调文字颜色 2 2 2 2 2" xfId="1004" xr:uid="{00000000-0005-0000-0000-0000F7060000}"/>
    <cellStyle name="60% - 强调文字颜色 2 2 2 2 2 2" xfId="3778" xr:uid="{00000000-0005-0000-0000-0000F8060000}"/>
    <cellStyle name="60% - 强调文字颜色 2 2 2 2 3" xfId="2500" xr:uid="{00000000-0005-0000-0000-0000F9060000}"/>
    <cellStyle name="60% - 强调文字颜色 2 2 2 3" xfId="1005" xr:uid="{00000000-0005-0000-0000-0000FA060000}"/>
    <cellStyle name="60% - 强调文字颜色 2 2 2 3 2" xfId="2501" xr:uid="{00000000-0005-0000-0000-0000FB060000}"/>
    <cellStyle name="60% - 强调文字颜色 2 2 2 4" xfId="2499" xr:uid="{00000000-0005-0000-0000-0000FC060000}"/>
    <cellStyle name="60% - 强调文字颜色 2 2 3" xfId="1007" xr:uid="{00000000-0005-0000-0000-0000FD060000}"/>
    <cellStyle name="60% - 强调文字颜色 2 2 3 2" xfId="1009" xr:uid="{00000000-0005-0000-0000-0000FE060000}"/>
    <cellStyle name="60% - 强调文字颜色 2 2 3 2 2" xfId="1011" xr:uid="{00000000-0005-0000-0000-0000FF060000}"/>
    <cellStyle name="60% - 强调文字颜色 2 2 3 2 2 2" xfId="3781" xr:uid="{00000000-0005-0000-0000-000000070000}"/>
    <cellStyle name="60% - 强调文字颜色 2 2 3 2 3" xfId="3780" xr:uid="{00000000-0005-0000-0000-000001070000}"/>
    <cellStyle name="60% - 强调文字颜色 2 2 3 3" xfId="1013" xr:uid="{00000000-0005-0000-0000-000002070000}"/>
    <cellStyle name="60% - 强调文字颜色 2 2 3 3 2" xfId="3782" xr:uid="{00000000-0005-0000-0000-000003070000}"/>
    <cellStyle name="60% - 强调文字颜色 2 2 3 4" xfId="2502" xr:uid="{00000000-0005-0000-0000-000004070000}"/>
    <cellStyle name="60% - 强调文字颜色 2 2 3 5" xfId="3779" xr:uid="{00000000-0005-0000-0000-000005070000}"/>
    <cellStyle name="60% - 强调文字颜色 2 2 4" xfId="1015" xr:uid="{00000000-0005-0000-0000-000006070000}"/>
    <cellStyle name="60% - 强调文字颜色 2 2 4 2" xfId="1017" xr:uid="{00000000-0005-0000-0000-000007070000}"/>
    <cellStyle name="60% - 强调文字颜色 2 2 4 2 2" xfId="3784" xr:uid="{00000000-0005-0000-0000-000008070000}"/>
    <cellStyle name="60% - 强调文字颜色 2 2 4 3" xfId="3783" xr:uid="{00000000-0005-0000-0000-000009070000}"/>
    <cellStyle name="60% - 强调文字颜色 2 2 5" xfId="1018" xr:uid="{00000000-0005-0000-0000-00000A070000}"/>
    <cellStyle name="60% - 强调文字颜色 2 2 5 2" xfId="3785" xr:uid="{00000000-0005-0000-0000-00000B070000}"/>
    <cellStyle name="60% - 强调文字颜色 2 2 6" xfId="2498" xr:uid="{00000000-0005-0000-0000-00000C070000}"/>
    <cellStyle name="60% - 强调文字颜色 2 2 7" xfId="3777" xr:uid="{00000000-0005-0000-0000-00000D070000}"/>
    <cellStyle name="60% - 强调文字颜色 2 2_2015财政决算公开" xfId="3786" xr:uid="{00000000-0005-0000-0000-00000E070000}"/>
    <cellStyle name="60% - 强调文字颜色 2 3" xfId="1020" xr:uid="{00000000-0005-0000-0000-00000F070000}"/>
    <cellStyle name="60% - 强调文字颜色 2 3 2" xfId="1022" xr:uid="{00000000-0005-0000-0000-000010070000}"/>
    <cellStyle name="60% - 强调文字颜色 2 3 2 2" xfId="888" xr:uid="{00000000-0005-0000-0000-000011070000}"/>
    <cellStyle name="60% - 强调文字颜色 2 3 2 2 2" xfId="891" xr:uid="{00000000-0005-0000-0000-000012070000}"/>
    <cellStyle name="60% - 强调文字颜色 2 3 2 2 2 2" xfId="3789" xr:uid="{00000000-0005-0000-0000-000013070000}"/>
    <cellStyle name="60% - 强调文字颜色 2 3 2 2 3" xfId="3788" xr:uid="{00000000-0005-0000-0000-000014070000}"/>
    <cellStyle name="60% - 强调文字颜色 2 3 2 3" xfId="894" xr:uid="{00000000-0005-0000-0000-000015070000}"/>
    <cellStyle name="60% - 强调文字颜色 2 3 2 3 2" xfId="3790" xr:uid="{00000000-0005-0000-0000-000016070000}"/>
    <cellStyle name="60% - 强调文字颜色 2 3 2 4" xfId="3787" xr:uid="{00000000-0005-0000-0000-000017070000}"/>
    <cellStyle name="60% - 强调文字颜色 2 3 3" xfId="1024" xr:uid="{00000000-0005-0000-0000-000018070000}"/>
    <cellStyle name="60% - 强调文字颜色 2 3 3 2" xfId="953" xr:uid="{00000000-0005-0000-0000-000019070000}"/>
    <cellStyle name="60% - 强调文字颜色 2 3 3 2 2" xfId="3792" xr:uid="{00000000-0005-0000-0000-00001A070000}"/>
    <cellStyle name="60% - 强调文字颜色 2 3 3 3" xfId="3791" xr:uid="{00000000-0005-0000-0000-00001B070000}"/>
    <cellStyle name="60% - 强调文字颜色 2 3 4" xfId="1026" xr:uid="{00000000-0005-0000-0000-00001C070000}"/>
    <cellStyle name="60% - 强调文字颜色 2 3 4 2" xfId="3793" xr:uid="{00000000-0005-0000-0000-00001D070000}"/>
    <cellStyle name="60% - 强调文字颜色 2 3 5" xfId="2503" xr:uid="{00000000-0005-0000-0000-00001E070000}"/>
    <cellStyle name="60% - 强调文字颜色 2 4" xfId="1027" xr:uid="{00000000-0005-0000-0000-00001F070000}"/>
    <cellStyle name="60% - 强调文字颜色 2 4 2" xfId="1028" xr:uid="{00000000-0005-0000-0000-000020070000}"/>
    <cellStyle name="60% - 强调文字颜色 2 4 2 2" xfId="1029" xr:uid="{00000000-0005-0000-0000-000021070000}"/>
    <cellStyle name="60% - 强调文字颜色 2 4 2 2 2" xfId="3796" xr:uid="{00000000-0005-0000-0000-000022070000}"/>
    <cellStyle name="60% - 强调文字颜色 2 4 2 3" xfId="3795" xr:uid="{00000000-0005-0000-0000-000023070000}"/>
    <cellStyle name="60% - 强调文字颜色 2 4 3" xfId="1030" xr:uid="{00000000-0005-0000-0000-000024070000}"/>
    <cellStyle name="60% - 强调文字颜色 2 4 3 2" xfId="3797" xr:uid="{00000000-0005-0000-0000-000025070000}"/>
    <cellStyle name="60% - 强调文字颜色 2 4 4" xfId="3794" xr:uid="{00000000-0005-0000-0000-000026070000}"/>
    <cellStyle name="60% - 强调文字颜色 2 5" xfId="1031" xr:uid="{00000000-0005-0000-0000-000027070000}"/>
    <cellStyle name="60% - 强调文字颜色 2 5 2" xfId="1032" xr:uid="{00000000-0005-0000-0000-000028070000}"/>
    <cellStyle name="60% - 强调文字颜色 2 5 2 2" xfId="1033" xr:uid="{00000000-0005-0000-0000-000029070000}"/>
    <cellStyle name="60% - 强调文字颜色 2 5 2 2 2" xfId="3800" xr:uid="{00000000-0005-0000-0000-00002A070000}"/>
    <cellStyle name="60% - 强调文字颜色 2 5 2 3" xfId="3799" xr:uid="{00000000-0005-0000-0000-00002B070000}"/>
    <cellStyle name="60% - 强调文字颜色 2 5 3" xfId="1034" xr:uid="{00000000-0005-0000-0000-00002C070000}"/>
    <cellStyle name="60% - 强调文字颜色 2 5 3 2" xfId="3801" xr:uid="{00000000-0005-0000-0000-00002D070000}"/>
    <cellStyle name="60% - 强调文字颜色 2 5 4" xfId="3798" xr:uid="{00000000-0005-0000-0000-00002E070000}"/>
    <cellStyle name="60% - 强调文字颜色 2 6" xfId="1035" xr:uid="{00000000-0005-0000-0000-00002F070000}"/>
    <cellStyle name="60% - 强调文字颜色 2 6 2" xfId="1036" xr:uid="{00000000-0005-0000-0000-000030070000}"/>
    <cellStyle name="60% - 强调文字颜色 2 6 2 2" xfId="3803" xr:uid="{00000000-0005-0000-0000-000031070000}"/>
    <cellStyle name="60% - 强调文字颜色 2 6 3" xfId="3802" xr:uid="{00000000-0005-0000-0000-000032070000}"/>
    <cellStyle name="60% - 强调文字颜色 2 7" xfId="1038" xr:uid="{00000000-0005-0000-0000-000033070000}"/>
    <cellStyle name="60% - 强调文字颜色 2 7 2" xfId="3804" xr:uid="{00000000-0005-0000-0000-000034070000}"/>
    <cellStyle name="60% - 强调文字颜色 2 8" xfId="2497" xr:uid="{00000000-0005-0000-0000-000035070000}"/>
    <cellStyle name="60% - 强调文字颜色 2 9" xfId="3776" xr:uid="{00000000-0005-0000-0000-000036070000}"/>
    <cellStyle name="60% - 强调文字颜色 3" xfId="1039" xr:uid="{00000000-0005-0000-0000-000037070000}"/>
    <cellStyle name="60% - 强调文字颜色 3 2" xfId="1040" xr:uid="{00000000-0005-0000-0000-000038070000}"/>
    <cellStyle name="60% - 强调文字颜色 3 2 2" xfId="1041" xr:uid="{00000000-0005-0000-0000-000039070000}"/>
    <cellStyle name="60% - 强调文字颜色 3 2 2 2" xfId="1042" xr:uid="{00000000-0005-0000-0000-00003A070000}"/>
    <cellStyle name="60% - 强调文字颜色 3 2 2 2 2" xfId="1043" xr:uid="{00000000-0005-0000-0000-00003B070000}"/>
    <cellStyle name="60% - 强调文字颜色 3 2 2 2 2 2" xfId="3807" xr:uid="{00000000-0005-0000-0000-00003C070000}"/>
    <cellStyle name="60% - 强调文字颜色 3 2 2 2 3" xfId="2507" xr:uid="{00000000-0005-0000-0000-00003D070000}"/>
    <cellStyle name="60% - 强调文字颜色 3 2 2 3" xfId="1044" xr:uid="{00000000-0005-0000-0000-00003E070000}"/>
    <cellStyle name="60% - 强调文字颜色 3 2 2 3 2" xfId="2508" xr:uid="{00000000-0005-0000-0000-00003F070000}"/>
    <cellStyle name="60% - 强调文字颜色 3 2 2 4" xfId="2506" xr:uid="{00000000-0005-0000-0000-000040070000}"/>
    <cellStyle name="60% - 强调文字颜色 3 2 3" xfId="1045" xr:uid="{00000000-0005-0000-0000-000041070000}"/>
    <cellStyle name="60% - 强调文字颜色 3 2 3 2" xfId="1047" xr:uid="{00000000-0005-0000-0000-000042070000}"/>
    <cellStyle name="60% - 强调文字颜色 3 2 3 2 2" xfId="1050" xr:uid="{00000000-0005-0000-0000-000043070000}"/>
    <cellStyle name="60% - 强调文字颜色 3 2 3 2 2 2" xfId="3810" xr:uid="{00000000-0005-0000-0000-000044070000}"/>
    <cellStyle name="60% - 强调文字颜色 3 2 3 2 3" xfId="3809" xr:uid="{00000000-0005-0000-0000-000045070000}"/>
    <cellStyle name="60% - 强调文字颜色 3 2 3 3" xfId="1052" xr:uid="{00000000-0005-0000-0000-000046070000}"/>
    <cellStyle name="60% - 强调文字颜色 3 2 3 3 2" xfId="3811" xr:uid="{00000000-0005-0000-0000-000047070000}"/>
    <cellStyle name="60% - 强调文字颜色 3 2 3 4" xfId="2509" xr:uid="{00000000-0005-0000-0000-000048070000}"/>
    <cellStyle name="60% - 强调文字颜色 3 2 3 5" xfId="3808" xr:uid="{00000000-0005-0000-0000-000049070000}"/>
    <cellStyle name="60% - 强调文字颜色 3 2 4" xfId="1008" xr:uid="{00000000-0005-0000-0000-00004A070000}"/>
    <cellStyle name="60% - 强调文字颜色 3 2 4 2" xfId="1010" xr:uid="{00000000-0005-0000-0000-00004B070000}"/>
    <cellStyle name="60% - 强调文字颜色 3 2 4 2 2" xfId="3813" xr:uid="{00000000-0005-0000-0000-00004C070000}"/>
    <cellStyle name="60% - 强调文字颜色 3 2 4 3" xfId="3812" xr:uid="{00000000-0005-0000-0000-00004D070000}"/>
    <cellStyle name="60% - 强调文字颜色 3 2 5" xfId="1012" xr:uid="{00000000-0005-0000-0000-00004E070000}"/>
    <cellStyle name="60% - 强调文字颜色 3 2 5 2" xfId="3814" xr:uid="{00000000-0005-0000-0000-00004F070000}"/>
    <cellStyle name="60% - 强调文字颜色 3 2 6" xfId="2505" xr:uid="{00000000-0005-0000-0000-000050070000}"/>
    <cellStyle name="60% - 强调文字颜色 3 2 7" xfId="3806" xr:uid="{00000000-0005-0000-0000-000051070000}"/>
    <cellStyle name="60% - 强调文字颜色 3 2_2015财政决算公开" xfId="3815" xr:uid="{00000000-0005-0000-0000-000052070000}"/>
    <cellStyle name="60% - 强调文字颜色 3 3" xfId="560" xr:uid="{00000000-0005-0000-0000-000053070000}"/>
    <cellStyle name="60% - 强调文字颜色 3 3 2" xfId="1053" xr:uid="{00000000-0005-0000-0000-000054070000}"/>
    <cellStyle name="60% - 强调文字颜色 3 3 2 2" xfId="1054" xr:uid="{00000000-0005-0000-0000-000055070000}"/>
    <cellStyle name="60% - 强调文字颜色 3 3 2 2 2" xfId="1055" xr:uid="{00000000-0005-0000-0000-000056070000}"/>
    <cellStyle name="60% - 强调文字颜色 3 3 2 2 2 2" xfId="3818" xr:uid="{00000000-0005-0000-0000-000057070000}"/>
    <cellStyle name="60% - 强调文字颜色 3 3 2 2 3" xfId="3817" xr:uid="{00000000-0005-0000-0000-000058070000}"/>
    <cellStyle name="60% - 强调文字颜色 3 3 2 3" xfId="1056" xr:uid="{00000000-0005-0000-0000-000059070000}"/>
    <cellStyle name="60% - 强调文字颜色 3 3 2 3 2" xfId="3819" xr:uid="{00000000-0005-0000-0000-00005A070000}"/>
    <cellStyle name="60% - 强调文字颜色 3 3 2 4" xfId="3816" xr:uid="{00000000-0005-0000-0000-00005B070000}"/>
    <cellStyle name="60% - 强调文字颜色 3 3 3" xfId="1057" xr:uid="{00000000-0005-0000-0000-00005C070000}"/>
    <cellStyle name="60% - 强调文字颜色 3 3 3 2" xfId="1058" xr:uid="{00000000-0005-0000-0000-00005D070000}"/>
    <cellStyle name="60% - 强调文字颜色 3 3 3 2 2" xfId="3821" xr:uid="{00000000-0005-0000-0000-00005E070000}"/>
    <cellStyle name="60% - 强调文字颜色 3 3 3 3" xfId="3820" xr:uid="{00000000-0005-0000-0000-00005F070000}"/>
    <cellStyle name="60% - 强调文字颜色 3 3 4" xfId="1016" xr:uid="{00000000-0005-0000-0000-000060070000}"/>
    <cellStyle name="60% - 强调文字颜色 3 3 4 2" xfId="3822" xr:uid="{00000000-0005-0000-0000-000061070000}"/>
    <cellStyle name="60% - 强调文字颜色 3 3 5" xfId="2510" xr:uid="{00000000-0005-0000-0000-000062070000}"/>
    <cellStyle name="60% - 强调文字颜色 3 4" xfId="1059" xr:uid="{00000000-0005-0000-0000-000063070000}"/>
    <cellStyle name="60% - 强调文字颜色 3 4 2" xfId="1060" xr:uid="{00000000-0005-0000-0000-000064070000}"/>
    <cellStyle name="60% - 强调文字颜色 3 4 2 2" xfId="1061" xr:uid="{00000000-0005-0000-0000-000065070000}"/>
    <cellStyle name="60% - 强调文字颜色 3 4 2 2 2" xfId="3825" xr:uid="{00000000-0005-0000-0000-000066070000}"/>
    <cellStyle name="60% - 强调文字颜色 3 4 2 3" xfId="3824" xr:uid="{00000000-0005-0000-0000-000067070000}"/>
    <cellStyle name="60% - 强调文字颜色 3 4 3" xfId="1062" xr:uid="{00000000-0005-0000-0000-000068070000}"/>
    <cellStyle name="60% - 强调文字颜色 3 4 3 2" xfId="3826" xr:uid="{00000000-0005-0000-0000-000069070000}"/>
    <cellStyle name="60% - 强调文字颜色 3 4 4" xfId="3823" xr:uid="{00000000-0005-0000-0000-00006A070000}"/>
    <cellStyle name="60% - 强调文字颜色 3 5" xfId="1064" xr:uid="{00000000-0005-0000-0000-00006B070000}"/>
    <cellStyle name="60% - 强调文字颜色 3 5 2" xfId="1065" xr:uid="{00000000-0005-0000-0000-00006C070000}"/>
    <cellStyle name="60% - 强调文字颜色 3 5 2 2" xfId="1066" xr:uid="{00000000-0005-0000-0000-00006D070000}"/>
    <cellStyle name="60% - 强调文字颜色 3 5 2 2 2" xfId="3829" xr:uid="{00000000-0005-0000-0000-00006E070000}"/>
    <cellStyle name="60% - 强调文字颜色 3 5 2 3" xfId="3828" xr:uid="{00000000-0005-0000-0000-00006F070000}"/>
    <cellStyle name="60% - 强调文字颜色 3 5 3" xfId="1067" xr:uid="{00000000-0005-0000-0000-000070070000}"/>
    <cellStyle name="60% - 强调文字颜色 3 5 3 2" xfId="3830" xr:uid="{00000000-0005-0000-0000-000071070000}"/>
    <cellStyle name="60% - 强调文字颜色 3 5 4" xfId="3827" xr:uid="{00000000-0005-0000-0000-000072070000}"/>
    <cellStyle name="60% - 强调文字颜色 3 6" xfId="1068" xr:uid="{00000000-0005-0000-0000-000073070000}"/>
    <cellStyle name="60% - 强调文字颜色 3 6 2" xfId="1069" xr:uid="{00000000-0005-0000-0000-000074070000}"/>
    <cellStyle name="60% - 强调文字颜色 3 6 2 2" xfId="3832" xr:uid="{00000000-0005-0000-0000-000075070000}"/>
    <cellStyle name="60% - 强调文字颜色 3 6 3" xfId="3831" xr:uid="{00000000-0005-0000-0000-000076070000}"/>
    <cellStyle name="60% - 强调文字颜色 3 7" xfId="1070" xr:uid="{00000000-0005-0000-0000-000077070000}"/>
    <cellStyle name="60% - 强调文字颜色 3 7 2" xfId="3833" xr:uid="{00000000-0005-0000-0000-000078070000}"/>
    <cellStyle name="60% - 强调文字颜色 3 8" xfId="2504" xr:uid="{00000000-0005-0000-0000-000079070000}"/>
    <cellStyle name="60% - 强调文字颜色 3 9" xfId="3805" xr:uid="{00000000-0005-0000-0000-00007A070000}"/>
    <cellStyle name="60% - 强调文字颜色 4" xfId="1071" xr:uid="{00000000-0005-0000-0000-00007B070000}"/>
    <cellStyle name="60% - 强调文字颜色 4 2" xfId="1072" xr:uid="{00000000-0005-0000-0000-00007C070000}"/>
    <cellStyle name="60% - 强调文字颜色 4 2 2" xfId="935" xr:uid="{00000000-0005-0000-0000-00007D070000}"/>
    <cellStyle name="60% - 强调文字颜色 4 2 2 2" xfId="937" xr:uid="{00000000-0005-0000-0000-00007E070000}"/>
    <cellStyle name="60% - 强调文字颜色 4 2 2 2 2" xfId="939" xr:uid="{00000000-0005-0000-0000-00007F070000}"/>
    <cellStyle name="60% - 强调文字颜色 4 2 2 2 2 2" xfId="3836" xr:uid="{00000000-0005-0000-0000-000080070000}"/>
    <cellStyle name="60% - 强调文字颜色 4 2 2 2 3" xfId="2514" xr:uid="{00000000-0005-0000-0000-000081070000}"/>
    <cellStyle name="60% - 强调文字颜色 4 2 2 3" xfId="941" xr:uid="{00000000-0005-0000-0000-000082070000}"/>
    <cellStyle name="60% - 强调文字颜色 4 2 2 3 2" xfId="2515" xr:uid="{00000000-0005-0000-0000-000083070000}"/>
    <cellStyle name="60% - 强调文字颜色 4 2 2 4" xfId="2513" xr:uid="{00000000-0005-0000-0000-000084070000}"/>
    <cellStyle name="60% - 强调文字颜色 4 2 3" xfId="943" xr:uid="{00000000-0005-0000-0000-000085070000}"/>
    <cellStyle name="60% - 强调文字颜色 4 2 3 2" xfId="945" xr:uid="{00000000-0005-0000-0000-000086070000}"/>
    <cellStyle name="60% - 强调文字颜色 4 2 3 2 2" xfId="947" xr:uid="{00000000-0005-0000-0000-000087070000}"/>
    <cellStyle name="60% - 强调文字颜色 4 2 3 2 2 2" xfId="3839" xr:uid="{00000000-0005-0000-0000-000088070000}"/>
    <cellStyle name="60% - 强调文字颜色 4 2 3 2 3" xfId="3838" xr:uid="{00000000-0005-0000-0000-000089070000}"/>
    <cellStyle name="60% - 强调文字颜色 4 2 3 3" xfId="949" xr:uid="{00000000-0005-0000-0000-00008A070000}"/>
    <cellStyle name="60% - 强调文字颜色 4 2 3 3 2" xfId="3840" xr:uid="{00000000-0005-0000-0000-00008B070000}"/>
    <cellStyle name="60% - 强调文字颜色 4 2 3 4" xfId="2516" xr:uid="{00000000-0005-0000-0000-00008C070000}"/>
    <cellStyle name="60% - 强调文字颜色 4 2 3 5" xfId="3837" xr:uid="{00000000-0005-0000-0000-00008D070000}"/>
    <cellStyle name="60% - 强调文字颜色 4 2 4" xfId="952" xr:uid="{00000000-0005-0000-0000-00008E070000}"/>
    <cellStyle name="60% - 强调文字颜色 4 2 4 2" xfId="956" xr:uid="{00000000-0005-0000-0000-00008F070000}"/>
    <cellStyle name="60% - 强调文字颜色 4 2 4 2 2" xfId="3842" xr:uid="{00000000-0005-0000-0000-000090070000}"/>
    <cellStyle name="60% - 强调文字颜色 4 2 4 3" xfId="3841" xr:uid="{00000000-0005-0000-0000-000091070000}"/>
    <cellStyle name="60% - 强调文字颜色 4 2 5" xfId="959" xr:uid="{00000000-0005-0000-0000-000092070000}"/>
    <cellStyle name="60% - 强调文字颜色 4 2 5 2" xfId="3843" xr:uid="{00000000-0005-0000-0000-000093070000}"/>
    <cellStyle name="60% - 强调文字颜色 4 2 6" xfId="2512" xr:uid="{00000000-0005-0000-0000-000094070000}"/>
    <cellStyle name="60% - 强调文字颜色 4 2 7" xfId="3835" xr:uid="{00000000-0005-0000-0000-000095070000}"/>
    <cellStyle name="60% - 强调文字颜色 4 2_2015财政决算公开" xfId="3844" xr:uid="{00000000-0005-0000-0000-000096070000}"/>
    <cellStyle name="60% - 强调文字颜色 4 3" xfId="1073" xr:uid="{00000000-0005-0000-0000-000097070000}"/>
    <cellStyle name="60% - 强调文字颜色 4 3 2" xfId="1076" xr:uid="{00000000-0005-0000-0000-000098070000}"/>
    <cellStyle name="60% - 强调文字颜色 4 3 2 2" xfId="1079" xr:uid="{00000000-0005-0000-0000-000099070000}"/>
    <cellStyle name="60% - 强调文字颜色 4 3 2 2 2" xfId="1080" xr:uid="{00000000-0005-0000-0000-00009A070000}"/>
    <cellStyle name="60% - 强调文字颜色 4 3 2 2 2 2" xfId="3847" xr:uid="{00000000-0005-0000-0000-00009B070000}"/>
    <cellStyle name="60% - 强调文字颜色 4 3 2 2 3" xfId="3846" xr:uid="{00000000-0005-0000-0000-00009C070000}"/>
    <cellStyle name="60% - 强调文字颜色 4 3 2 3" xfId="1082" xr:uid="{00000000-0005-0000-0000-00009D070000}"/>
    <cellStyle name="60% - 强调文字颜色 4 3 2 3 2" xfId="3848" xr:uid="{00000000-0005-0000-0000-00009E070000}"/>
    <cellStyle name="60% - 强调文字颜色 4 3 2 4" xfId="3845" xr:uid="{00000000-0005-0000-0000-00009F070000}"/>
    <cellStyle name="60% - 强调文字颜色 4 3 3" xfId="1086" xr:uid="{00000000-0005-0000-0000-0000A0070000}"/>
    <cellStyle name="60% - 强调文字颜色 4 3 3 2" xfId="1090" xr:uid="{00000000-0005-0000-0000-0000A1070000}"/>
    <cellStyle name="60% - 强调文字颜色 4 3 3 2 2" xfId="3850" xr:uid="{00000000-0005-0000-0000-0000A2070000}"/>
    <cellStyle name="60% - 强调文字颜色 4 3 3 3" xfId="3849" xr:uid="{00000000-0005-0000-0000-0000A3070000}"/>
    <cellStyle name="60% - 强调文字颜色 4 3 4" xfId="1095" xr:uid="{00000000-0005-0000-0000-0000A4070000}"/>
    <cellStyle name="60% - 强调文字颜色 4 3 4 2" xfId="3851" xr:uid="{00000000-0005-0000-0000-0000A5070000}"/>
    <cellStyle name="60% - 强调文字颜色 4 3 5" xfId="2517" xr:uid="{00000000-0005-0000-0000-0000A6070000}"/>
    <cellStyle name="60% - 强调文字颜色 4 4" xfId="1096" xr:uid="{00000000-0005-0000-0000-0000A7070000}"/>
    <cellStyle name="60% - 强调文字颜色 4 4 2" xfId="1097" xr:uid="{00000000-0005-0000-0000-0000A8070000}"/>
    <cellStyle name="60% - 强调文字颜色 4 4 2 2" xfId="240" xr:uid="{00000000-0005-0000-0000-0000A9070000}"/>
    <cellStyle name="60% - 强调文字颜色 4 4 2 2 2" xfId="3854" xr:uid="{00000000-0005-0000-0000-0000AA070000}"/>
    <cellStyle name="60% - 强调文字颜色 4 4 2 3" xfId="3853" xr:uid="{00000000-0005-0000-0000-0000AB070000}"/>
    <cellStyle name="60% - 强调文字颜色 4 4 3" xfId="1099" xr:uid="{00000000-0005-0000-0000-0000AC070000}"/>
    <cellStyle name="60% - 强调文字颜色 4 4 3 2" xfId="3855" xr:uid="{00000000-0005-0000-0000-0000AD070000}"/>
    <cellStyle name="60% - 强调文字颜色 4 4 4" xfId="3852" xr:uid="{00000000-0005-0000-0000-0000AE070000}"/>
    <cellStyle name="60% - 强调文字颜色 4 5" xfId="1100" xr:uid="{00000000-0005-0000-0000-0000AF070000}"/>
    <cellStyle name="60% - 强调文字颜色 4 5 2" xfId="1101" xr:uid="{00000000-0005-0000-0000-0000B0070000}"/>
    <cellStyle name="60% - 强调文字颜色 4 5 2 2" xfId="408" xr:uid="{00000000-0005-0000-0000-0000B1070000}"/>
    <cellStyle name="60% - 强调文字颜色 4 5 2 2 2" xfId="3858" xr:uid="{00000000-0005-0000-0000-0000B2070000}"/>
    <cellStyle name="60% - 强调文字颜色 4 5 2 3" xfId="3857" xr:uid="{00000000-0005-0000-0000-0000B3070000}"/>
    <cellStyle name="60% - 强调文字颜色 4 5 3" xfId="1103" xr:uid="{00000000-0005-0000-0000-0000B4070000}"/>
    <cellStyle name="60% - 强调文字颜色 4 5 3 2" xfId="3859" xr:uid="{00000000-0005-0000-0000-0000B5070000}"/>
    <cellStyle name="60% - 强调文字颜色 4 5 4" xfId="3856" xr:uid="{00000000-0005-0000-0000-0000B6070000}"/>
    <cellStyle name="60% - 强调文字颜色 4 6" xfId="1104" xr:uid="{00000000-0005-0000-0000-0000B7070000}"/>
    <cellStyle name="60% - 强调文字颜色 4 6 2" xfId="1106" xr:uid="{00000000-0005-0000-0000-0000B8070000}"/>
    <cellStyle name="60% - 强调文字颜色 4 6 2 2" xfId="3861" xr:uid="{00000000-0005-0000-0000-0000B9070000}"/>
    <cellStyle name="60% - 强调文字颜色 4 6 3" xfId="3860" xr:uid="{00000000-0005-0000-0000-0000BA070000}"/>
    <cellStyle name="60% - 强调文字颜色 4 7" xfId="1107" xr:uid="{00000000-0005-0000-0000-0000BB070000}"/>
    <cellStyle name="60% - 强调文字颜色 4 7 2" xfId="3862" xr:uid="{00000000-0005-0000-0000-0000BC070000}"/>
    <cellStyle name="60% - 强调文字颜色 4 8" xfId="2511" xr:uid="{00000000-0005-0000-0000-0000BD070000}"/>
    <cellStyle name="60% - 强调文字颜色 4 9" xfId="3834" xr:uid="{00000000-0005-0000-0000-0000BE070000}"/>
    <cellStyle name="60% - 强调文字颜色 5" xfId="1108" xr:uid="{00000000-0005-0000-0000-0000BF070000}"/>
    <cellStyle name="60% - 强调文字颜色 5 2" xfId="1109" xr:uid="{00000000-0005-0000-0000-0000C0070000}"/>
    <cellStyle name="60% - 强调文字颜色 5 2 2" xfId="1110" xr:uid="{00000000-0005-0000-0000-0000C1070000}"/>
    <cellStyle name="60% - 强调文字颜色 5 2 2 2" xfId="1111" xr:uid="{00000000-0005-0000-0000-0000C2070000}"/>
    <cellStyle name="60% - 强调文字颜色 5 2 2 2 2" xfId="1113" xr:uid="{00000000-0005-0000-0000-0000C3070000}"/>
    <cellStyle name="60% - 强调文字颜色 5 2 2 2 2 2" xfId="3865" xr:uid="{00000000-0005-0000-0000-0000C4070000}"/>
    <cellStyle name="60% - 强调文字颜色 5 2 2 2 3" xfId="2521" xr:uid="{00000000-0005-0000-0000-0000C5070000}"/>
    <cellStyle name="60% - 强调文字颜色 5 2 2 3" xfId="1115" xr:uid="{00000000-0005-0000-0000-0000C6070000}"/>
    <cellStyle name="60% - 强调文字颜色 5 2 2 3 2" xfId="2522" xr:uid="{00000000-0005-0000-0000-0000C7070000}"/>
    <cellStyle name="60% - 强调文字颜色 5 2 2 4" xfId="2520" xr:uid="{00000000-0005-0000-0000-0000C8070000}"/>
    <cellStyle name="60% - 强调文字颜色 5 2 3" xfId="1116" xr:uid="{00000000-0005-0000-0000-0000C9070000}"/>
    <cellStyle name="60% - 强调文字颜色 5 2 3 2" xfId="1117" xr:uid="{00000000-0005-0000-0000-0000CA070000}"/>
    <cellStyle name="60% - 强调文字颜色 5 2 3 2 2" xfId="1118" xr:uid="{00000000-0005-0000-0000-0000CB070000}"/>
    <cellStyle name="60% - 强调文字颜色 5 2 3 2 2 2" xfId="3868" xr:uid="{00000000-0005-0000-0000-0000CC070000}"/>
    <cellStyle name="60% - 强调文字颜色 5 2 3 2 3" xfId="3867" xr:uid="{00000000-0005-0000-0000-0000CD070000}"/>
    <cellStyle name="60% - 强调文字颜色 5 2 3 3" xfId="1119" xr:uid="{00000000-0005-0000-0000-0000CE070000}"/>
    <cellStyle name="60% - 强调文字颜色 5 2 3 3 2" xfId="3869" xr:uid="{00000000-0005-0000-0000-0000CF070000}"/>
    <cellStyle name="60% - 强调文字颜色 5 2 3 4" xfId="2523" xr:uid="{00000000-0005-0000-0000-0000D0070000}"/>
    <cellStyle name="60% - 强调文字颜色 5 2 3 5" xfId="3866" xr:uid="{00000000-0005-0000-0000-0000D1070000}"/>
    <cellStyle name="60% - 强调文字颜色 5 2 4" xfId="1120" xr:uid="{00000000-0005-0000-0000-0000D2070000}"/>
    <cellStyle name="60% - 强调文字颜色 5 2 4 2" xfId="1121" xr:uid="{00000000-0005-0000-0000-0000D3070000}"/>
    <cellStyle name="60% - 强调文字颜色 5 2 4 2 2" xfId="3871" xr:uid="{00000000-0005-0000-0000-0000D4070000}"/>
    <cellStyle name="60% - 强调文字颜色 5 2 4 3" xfId="3870" xr:uid="{00000000-0005-0000-0000-0000D5070000}"/>
    <cellStyle name="60% - 强调文字颜色 5 2 5" xfId="1123" xr:uid="{00000000-0005-0000-0000-0000D6070000}"/>
    <cellStyle name="60% - 强调文字颜色 5 2 5 2" xfId="3872" xr:uid="{00000000-0005-0000-0000-0000D7070000}"/>
    <cellStyle name="60% - 强调文字颜色 5 2 6" xfId="2519" xr:uid="{00000000-0005-0000-0000-0000D8070000}"/>
    <cellStyle name="60% - 强调文字颜色 5 2 7" xfId="3864" xr:uid="{00000000-0005-0000-0000-0000D9070000}"/>
    <cellStyle name="60% - 强调文字颜色 5 2_2015财政决算公开" xfId="3873" xr:uid="{00000000-0005-0000-0000-0000DA070000}"/>
    <cellStyle name="60% - 强调文字颜色 5 3" xfId="1124" xr:uid="{00000000-0005-0000-0000-0000DB070000}"/>
    <cellStyle name="60% - 强调文字颜色 5 3 2" xfId="1125" xr:uid="{00000000-0005-0000-0000-0000DC070000}"/>
    <cellStyle name="60% - 强调文字颜色 5 3 2 2" xfId="37" xr:uid="{00000000-0005-0000-0000-0000DD070000}"/>
    <cellStyle name="60% - 强调文字颜色 5 3 2 2 2" xfId="1126" xr:uid="{00000000-0005-0000-0000-0000DE070000}"/>
    <cellStyle name="60% - 强调文字颜色 5 3 2 2 2 2" xfId="3876" xr:uid="{00000000-0005-0000-0000-0000DF070000}"/>
    <cellStyle name="60% - 强调文字颜色 5 3 2 2 3" xfId="3875" xr:uid="{00000000-0005-0000-0000-0000E0070000}"/>
    <cellStyle name="60% - 强调文字颜色 5 3 2 3" xfId="128" xr:uid="{00000000-0005-0000-0000-0000E1070000}"/>
    <cellStyle name="60% - 强调文字颜色 5 3 2 3 2" xfId="3877" xr:uid="{00000000-0005-0000-0000-0000E2070000}"/>
    <cellStyle name="60% - 强调文字颜色 5 3 2 4" xfId="3874" xr:uid="{00000000-0005-0000-0000-0000E3070000}"/>
    <cellStyle name="60% - 强调文字颜色 5 3 3" xfId="1128" xr:uid="{00000000-0005-0000-0000-0000E4070000}"/>
    <cellStyle name="60% - 强调文字颜色 5 3 3 2" xfId="1130" xr:uid="{00000000-0005-0000-0000-0000E5070000}"/>
    <cellStyle name="60% - 强调文字颜色 5 3 3 2 2" xfId="3879" xr:uid="{00000000-0005-0000-0000-0000E6070000}"/>
    <cellStyle name="60% - 强调文字颜色 5 3 3 3" xfId="3878" xr:uid="{00000000-0005-0000-0000-0000E7070000}"/>
    <cellStyle name="60% - 强调文字颜色 5 3 4" xfId="1132" xr:uid="{00000000-0005-0000-0000-0000E8070000}"/>
    <cellStyle name="60% - 强调文字颜色 5 3 4 2" xfId="3880" xr:uid="{00000000-0005-0000-0000-0000E9070000}"/>
    <cellStyle name="60% - 强调文字颜色 5 3 5" xfId="2524" xr:uid="{00000000-0005-0000-0000-0000EA070000}"/>
    <cellStyle name="60% - 强调文字颜色 5 4" xfId="1133" xr:uid="{00000000-0005-0000-0000-0000EB070000}"/>
    <cellStyle name="60% - 强调文字颜色 5 4 2" xfId="1134" xr:uid="{00000000-0005-0000-0000-0000EC070000}"/>
    <cellStyle name="60% - 强调文字颜色 5 4 2 2" xfId="439" xr:uid="{00000000-0005-0000-0000-0000ED070000}"/>
    <cellStyle name="60% - 强调文字颜色 5 4 2 2 2" xfId="3883" xr:uid="{00000000-0005-0000-0000-0000EE070000}"/>
    <cellStyle name="60% - 强调文字颜色 5 4 2 3" xfId="3882" xr:uid="{00000000-0005-0000-0000-0000EF070000}"/>
    <cellStyle name="60% - 强调文字颜色 5 4 3" xfId="1136" xr:uid="{00000000-0005-0000-0000-0000F0070000}"/>
    <cellStyle name="60% - 强调文字颜色 5 4 3 2" xfId="3884" xr:uid="{00000000-0005-0000-0000-0000F1070000}"/>
    <cellStyle name="60% - 强调文字颜色 5 4 4" xfId="3881" xr:uid="{00000000-0005-0000-0000-0000F2070000}"/>
    <cellStyle name="60% - 强调文字颜色 5 5" xfId="1137" xr:uid="{00000000-0005-0000-0000-0000F3070000}"/>
    <cellStyle name="60% - 强调文字颜色 5 5 2" xfId="1138" xr:uid="{00000000-0005-0000-0000-0000F4070000}"/>
    <cellStyle name="60% - 强调文字颜色 5 5 2 2" xfId="541" xr:uid="{00000000-0005-0000-0000-0000F5070000}"/>
    <cellStyle name="60% - 强调文字颜色 5 5 2 2 2" xfId="3887" xr:uid="{00000000-0005-0000-0000-0000F6070000}"/>
    <cellStyle name="60% - 强调文字颜色 5 5 2 3" xfId="3886" xr:uid="{00000000-0005-0000-0000-0000F7070000}"/>
    <cellStyle name="60% - 强调文字颜色 5 5 3" xfId="1139" xr:uid="{00000000-0005-0000-0000-0000F8070000}"/>
    <cellStyle name="60% - 强调文字颜色 5 5 3 2" xfId="3888" xr:uid="{00000000-0005-0000-0000-0000F9070000}"/>
    <cellStyle name="60% - 强调文字颜色 5 5 4" xfId="3885" xr:uid="{00000000-0005-0000-0000-0000FA070000}"/>
    <cellStyle name="60% - 强调文字颜色 5 6" xfId="1140" xr:uid="{00000000-0005-0000-0000-0000FB070000}"/>
    <cellStyle name="60% - 强调文字颜色 5 6 2" xfId="1141" xr:uid="{00000000-0005-0000-0000-0000FC070000}"/>
    <cellStyle name="60% - 强调文字颜色 5 6 2 2" xfId="3890" xr:uid="{00000000-0005-0000-0000-0000FD070000}"/>
    <cellStyle name="60% - 强调文字颜色 5 6 3" xfId="3889" xr:uid="{00000000-0005-0000-0000-0000FE070000}"/>
    <cellStyle name="60% - 强调文字颜色 5 7" xfId="1142" xr:uid="{00000000-0005-0000-0000-0000FF070000}"/>
    <cellStyle name="60% - 强调文字颜色 5 7 2" xfId="3891" xr:uid="{00000000-0005-0000-0000-000000080000}"/>
    <cellStyle name="60% - 强调文字颜色 5 8" xfId="2518" xr:uid="{00000000-0005-0000-0000-000001080000}"/>
    <cellStyle name="60% - 强调文字颜色 5 9" xfId="3863" xr:uid="{00000000-0005-0000-0000-000002080000}"/>
    <cellStyle name="60% - 强调文字颜色 6" xfId="1143" xr:uid="{00000000-0005-0000-0000-000003080000}"/>
    <cellStyle name="60% - 强调文字颜色 6 2" xfId="1144" xr:uid="{00000000-0005-0000-0000-000004080000}"/>
    <cellStyle name="60% - 强调文字颜色 6 2 2" xfId="1145" xr:uid="{00000000-0005-0000-0000-000005080000}"/>
    <cellStyle name="60% - 强调文字颜色 6 2 2 2" xfId="1146" xr:uid="{00000000-0005-0000-0000-000006080000}"/>
    <cellStyle name="60% - 强调文字颜色 6 2 2 2 2" xfId="1147" xr:uid="{00000000-0005-0000-0000-000007080000}"/>
    <cellStyle name="60% - 强调文字颜色 6 2 2 2 2 2" xfId="3894" xr:uid="{00000000-0005-0000-0000-000008080000}"/>
    <cellStyle name="60% - 强调文字颜色 6 2 2 2 3" xfId="2528" xr:uid="{00000000-0005-0000-0000-000009080000}"/>
    <cellStyle name="60% - 强调文字颜色 6 2 2 3" xfId="1148" xr:uid="{00000000-0005-0000-0000-00000A080000}"/>
    <cellStyle name="60% - 强调文字颜色 6 2 2 3 2" xfId="2529" xr:uid="{00000000-0005-0000-0000-00000B080000}"/>
    <cellStyle name="60% - 强调文字颜色 6 2 2 4" xfId="2527" xr:uid="{00000000-0005-0000-0000-00000C080000}"/>
    <cellStyle name="60% - 强调文字颜色 6 2 3" xfId="1149" xr:uid="{00000000-0005-0000-0000-00000D080000}"/>
    <cellStyle name="60% - 强调文字颜色 6 2 3 2" xfId="1150" xr:uid="{00000000-0005-0000-0000-00000E080000}"/>
    <cellStyle name="60% - 强调文字颜色 6 2 3 2 2" xfId="1151" xr:uid="{00000000-0005-0000-0000-00000F080000}"/>
    <cellStyle name="60% - 强调文字颜色 6 2 3 2 2 2" xfId="3897" xr:uid="{00000000-0005-0000-0000-000010080000}"/>
    <cellStyle name="60% - 强调文字颜色 6 2 3 2 3" xfId="3896" xr:uid="{00000000-0005-0000-0000-000011080000}"/>
    <cellStyle name="60% - 强调文字颜色 6 2 3 3" xfId="1152" xr:uid="{00000000-0005-0000-0000-000012080000}"/>
    <cellStyle name="60% - 强调文字颜色 6 2 3 3 2" xfId="3898" xr:uid="{00000000-0005-0000-0000-000013080000}"/>
    <cellStyle name="60% - 强调文字颜色 6 2 3 4" xfId="2530" xr:uid="{00000000-0005-0000-0000-000014080000}"/>
    <cellStyle name="60% - 强调文字颜色 6 2 3 5" xfId="3895" xr:uid="{00000000-0005-0000-0000-000015080000}"/>
    <cellStyle name="60% - 强调文字颜色 6 2 4" xfId="1153" xr:uid="{00000000-0005-0000-0000-000016080000}"/>
    <cellStyle name="60% - 强调文字颜色 6 2 4 2" xfId="1154" xr:uid="{00000000-0005-0000-0000-000017080000}"/>
    <cellStyle name="60% - 强调文字颜色 6 2 4 2 2" xfId="3900" xr:uid="{00000000-0005-0000-0000-000018080000}"/>
    <cellStyle name="60% - 强调文字颜色 6 2 4 3" xfId="3899" xr:uid="{00000000-0005-0000-0000-000019080000}"/>
    <cellStyle name="60% - 强调文字颜色 6 2 5" xfId="1156" xr:uid="{00000000-0005-0000-0000-00001A080000}"/>
    <cellStyle name="60% - 强调文字颜色 6 2 5 2" xfId="3901" xr:uid="{00000000-0005-0000-0000-00001B080000}"/>
    <cellStyle name="60% - 强调文字颜色 6 2 6" xfId="2526" xr:uid="{00000000-0005-0000-0000-00001C080000}"/>
    <cellStyle name="60% - 强调文字颜色 6 2 7" xfId="3893" xr:uid="{00000000-0005-0000-0000-00001D080000}"/>
    <cellStyle name="60% - 强调文字颜色 6 2_2015财政决算公开" xfId="3902" xr:uid="{00000000-0005-0000-0000-00001E080000}"/>
    <cellStyle name="60% - 强调文字颜色 6 3" xfId="1157" xr:uid="{00000000-0005-0000-0000-00001F080000}"/>
    <cellStyle name="60% - 强调文字颜色 6 3 2" xfId="1159" xr:uid="{00000000-0005-0000-0000-000020080000}"/>
    <cellStyle name="60% - 强调文字颜色 6 3 2 2" xfId="378" xr:uid="{00000000-0005-0000-0000-000021080000}"/>
    <cellStyle name="60% - 强调文字颜色 6 3 2 2 2" xfId="662" xr:uid="{00000000-0005-0000-0000-000022080000}"/>
    <cellStyle name="60% - 强调文字颜色 6 3 2 2 2 2" xfId="3905" xr:uid="{00000000-0005-0000-0000-000023080000}"/>
    <cellStyle name="60% - 强调文字颜色 6 3 2 2 3" xfId="3904" xr:uid="{00000000-0005-0000-0000-000024080000}"/>
    <cellStyle name="60% - 强调文字颜色 6 3 2 3" xfId="380" xr:uid="{00000000-0005-0000-0000-000025080000}"/>
    <cellStyle name="60% - 强调文字颜色 6 3 2 3 2" xfId="3906" xr:uid="{00000000-0005-0000-0000-000026080000}"/>
    <cellStyle name="60% - 强调文字颜色 6 3 2 4" xfId="3903" xr:uid="{00000000-0005-0000-0000-000027080000}"/>
    <cellStyle name="60% - 强调文字颜色 6 3 3" xfId="1163" xr:uid="{00000000-0005-0000-0000-000028080000}"/>
    <cellStyle name="60% - 强调文字颜色 6 3 3 2" xfId="1165" xr:uid="{00000000-0005-0000-0000-000029080000}"/>
    <cellStyle name="60% - 强调文字颜色 6 3 3 2 2" xfId="3908" xr:uid="{00000000-0005-0000-0000-00002A080000}"/>
    <cellStyle name="60% - 强调文字颜色 6 3 3 3" xfId="3907" xr:uid="{00000000-0005-0000-0000-00002B080000}"/>
    <cellStyle name="60% - 强调文字颜色 6 3 4" xfId="1167" xr:uid="{00000000-0005-0000-0000-00002C080000}"/>
    <cellStyle name="60% - 强调文字颜色 6 3 4 2" xfId="3909" xr:uid="{00000000-0005-0000-0000-00002D080000}"/>
    <cellStyle name="60% - 强调文字颜色 6 3 5" xfId="2531" xr:uid="{00000000-0005-0000-0000-00002E080000}"/>
    <cellStyle name="60% - 强调文字颜色 6 4" xfId="1169" xr:uid="{00000000-0005-0000-0000-00002F080000}"/>
    <cellStyle name="60% - 强调文字颜色 6 4 2" xfId="1171" xr:uid="{00000000-0005-0000-0000-000030080000}"/>
    <cellStyle name="60% - 强调文字颜色 6 4 2 2" xfId="475" xr:uid="{00000000-0005-0000-0000-000031080000}"/>
    <cellStyle name="60% - 强调文字颜色 6 4 2 2 2" xfId="3912" xr:uid="{00000000-0005-0000-0000-000032080000}"/>
    <cellStyle name="60% - 强调文字颜色 6 4 2 3" xfId="3911" xr:uid="{00000000-0005-0000-0000-000033080000}"/>
    <cellStyle name="60% - 强调文字颜色 6 4 3" xfId="1173" xr:uid="{00000000-0005-0000-0000-000034080000}"/>
    <cellStyle name="60% - 强调文字颜色 6 4 3 2" xfId="3913" xr:uid="{00000000-0005-0000-0000-000035080000}"/>
    <cellStyle name="60% - 强调文字颜色 6 4 4" xfId="3910" xr:uid="{00000000-0005-0000-0000-000036080000}"/>
    <cellStyle name="60% - 强调文字颜色 6 5" xfId="1175" xr:uid="{00000000-0005-0000-0000-000037080000}"/>
    <cellStyle name="60% - 强调文字颜色 6 5 2" xfId="1179" xr:uid="{00000000-0005-0000-0000-000038080000}"/>
    <cellStyle name="60% - 强调文字颜色 6 5 2 2" xfId="1181" xr:uid="{00000000-0005-0000-0000-000039080000}"/>
    <cellStyle name="60% - 强调文字颜色 6 5 2 2 2" xfId="3916" xr:uid="{00000000-0005-0000-0000-00003A080000}"/>
    <cellStyle name="60% - 强调文字颜色 6 5 2 3" xfId="3915" xr:uid="{00000000-0005-0000-0000-00003B080000}"/>
    <cellStyle name="60% - 强调文字颜色 6 5 3" xfId="1184" xr:uid="{00000000-0005-0000-0000-00003C080000}"/>
    <cellStyle name="60% - 强调文字颜色 6 5 3 2" xfId="3917" xr:uid="{00000000-0005-0000-0000-00003D080000}"/>
    <cellStyle name="60% - 强调文字颜色 6 5 4" xfId="3914" xr:uid="{00000000-0005-0000-0000-00003E080000}"/>
    <cellStyle name="60% - 强调文字颜色 6 6" xfId="1185" xr:uid="{00000000-0005-0000-0000-00003F080000}"/>
    <cellStyle name="60% - 强调文字颜色 6 6 2" xfId="1186" xr:uid="{00000000-0005-0000-0000-000040080000}"/>
    <cellStyle name="60% - 强调文字颜色 6 6 2 2" xfId="3919" xr:uid="{00000000-0005-0000-0000-000041080000}"/>
    <cellStyle name="60% - 强调文字颜色 6 6 3" xfId="3918" xr:uid="{00000000-0005-0000-0000-000042080000}"/>
    <cellStyle name="60% - 强调文字颜色 6 7" xfId="1187" xr:uid="{00000000-0005-0000-0000-000043080000}"/>
    <cellStyle name="60% - 强调文字颜色 6 7 2" xfId="3920" xr:uid="{00000000-0005-0000-0000-000044080000}"/>
    <cellStyle name="60% - 强调文字颜色 6 8" xfId="2525" xr:uid="{00000000-0005-0000-0000-000045080000}"/>
    <cellStyle name="60% - 强调文字颜色 6 9" xfId="3892" xr:uid="{00000000-0005-0000-0000-000046080000}"/>
    <cellStyle name="60% - 着色 1" xfId="2689" xr:uid="{00000000-0005-0000-0000-000047080000}"/>
    <cellStyle name="60% - 着色 1 2" xfId="2819" xr:uid="{00000000-0005-0000-0000-000048080000}"/>
    <cellStyle name="60% - 着色 2" xfId="2688" xr:uid="{00000000-0005-0000-0000-000049080000}"/>
    <cellStyle name="60% - 着色 2 2" xfId="2820" xr:uid="{00000000-0005-0000-0000-00004A080000}"/>
    <cellStyle name="60% - 着色 3" xfId="2661" xr:uid="{00000000-0005-0000-0000-00004B080000}"/>
    <cellStyle name="60% - 着色 3 2" xfId="2821" xr:uid="{00000000-0005-0000-0000-00004C080000}"/>
    <cellStyle name="60% - 着色 4" xfId="2609" xr:uid="{00000000-0005-0000-0000-00004D080000}"/>
    <cellStyle name="60% - 着色 4 2" xfId="2822" xr:uid="{00000000-0005-0000-0000-00004E080000}"/>
    <cellStyle name="60% - 着色 5" xfId="2608" xr:uid="{00000000-0005-0000-0000-00004F080000}"/>
    <cellStyle name="60% - 着色 6" xfId="2607" xr:uid="{00000000-0005-0000-0000-000050080000}"/>
    <cellStyle name="60% - 着色 6 2" xfId="2823" xr:uid="{00000000-0005-0000-0000-000051080000}"/>
    <cellStyle name="Calc Currency (0)" xfId="1188" xr:uid="{00000000-0005-0000-0000-000052080000}"/>
    <cellStyle name="Calc Currency (0) 2" xfId="3921" xr:uid="{00000000-0005-0000-0000-000053080000}"/>
    <cellStyle name="Comma [0]" xfId="1190" xr:uid="{00000000-0005-0000-0000-000054080000}"/>
    <cellStyle name="Comma [0] 2" xfId="3922" xr:uid="{00000000-0005-0000-0000-000055080000}"/>
    <cellStyle name="comma zerodec" xfId="1191" xr:uid="{00000000-0005-0000-0000-000056080000}"/>
    <cellStyle name="comma zerodec 2" xfId="3923" xr:uid="{00000000-0005-0000-0000-000057080000}"/>
    <cellStyle name="Comma_1995" xfId="1193" xr:uid="{00000000-0005-0000-0000-000058080000}"/>
    <cellStyle name="Currency [0]" xfId="1194" xr:uid="{00000000-0005-0000-0000-000059080000}"/>
    <cellStyle name="Currency [0] 2" xfId="3924" xr:uid="{00000000-0005-0000-0000-00005A080000}"/>
    <cellStyle name="Currency_1995" xfId="1195" xr:uid="{00000000-0005-0000-0000-00005B080000}"/>
    <cellStyle name="Currency1" xfId="1197" xr:uid="{00000000-0005-0000-0000-00005C080000}"/>
    <cellStyle name="Currency1 2" xfId="3925" xr:uid="{00000000-0005-0000-0000-00005D080000}"/>
    <cellStyle name="Date" xfId="1198" xr:uid="{00000000-0005-0000-0000-00005E080000}"/>
    <cellStyle name="Date 2" xfId="3926" xr:uid="{00000000-0005-0000-0000-00005F080000}"/>
    <cellStyle name="Dollar (zero dec)" xfId="1199" xr:uid="{00000000-0005-0000-0000-000060080000}"/>
    <cellStyle name="Dollar (zero dec) 2" xfId="3927" xr:uid="{00000000-0005-0000-0000-000061080000}"/>
    <cellStyle name="Fixed" xfId="1202" xr:uid="{00000000-0005-0000-0000-000062080000}"/>
    <cellStyle name="Fixed 2" xfId="3928" xr:uid="{00000000-0005-0000-0000-000063080000}"/>
    <cellStyle name="Header1" xfId="1204" xr:uid="{00000000-0005-0000-0000-000064080000}"/>
    <cellStyle name="Header1 2" xfId="3929" xr:uid="{00000000-0005-0000-0000-000065080000}"/>
    <cellStyle name="Header2" xfId="1206" xr:uid="{00000000-0005-0000-0000-000066080000}"/>
    <cellStyle name="Header2 2" xfId="3930" xr:uid="{00000000-0005-0000-0000-000067080000}"/>
    <cellStyle name="HEADING1" xfId="1207" xr:uid="{00000000-0005-0000-0000-000068080000}"/>
    <cellStyle name="HEADING1 2" xfId="3931" xr:uid="{00000000-0005-0000-0000-000069080000}"/>
    <cellStyle name="HEADING2" xfId="1208" xr:uid="{00000000-0005-0000-0000-00006A080000}"/>
    <cellStyle name="HEADING2 2" xfId="3932" xr:uid="{00000000-0005-0000-0000-00006B080000}"/>
    <cellStyle name="no dec" xfId="671" xr:uid="{00000000-0005-0000-0000-00006C080000}"/>
    <cellStyle name="no dec 2" xfId="3933" xr:uid="{00000000-0005-0000-0000-00006D080000}"/>
    <cellStyle name="Norma,_laroux_4_营业在建 (2)_E21" xfId="472" xr:uid="{00000000-0005-0000-0000-00006E080000}"/>
    <cellStyle name="Normal_#10-Headcount" xfId="1209" xr:uid="{00000000-0005-0000-0000-00006F080000}"/>
    <cellStyle name="Percent_laroux" xfId="1211" xr:uid="{00000000-0005-0000-0000-000070080000}"/>
    <cellStyle name="Total" xfId="1212" xr:uid="{00000000-0005-0000-0000-000071080000}"/>
    <cellStyle name="Total 2" xfId="3934" xr:uid="{00000000-0005-0000-0000-000072080000}"/>
    <cellStyle name="百分比 2" xfId="1213" xr:uid="{00000000-0005-0000-0000-000073080000}"/>
    <cellStyle name="百分比 2 2" xfId="1214" xr:uid="{00000000-0005-0000-0000-000074080000}"/>
    <cellStyle name="百分比 2 2 2" xfId="1215" xr:uid="{00000000-0005-0000-0000-000075080000}"/>
    <cellStyle name="百分比 2 2 2 2" xfId="1216" xr:uid="{00000000-0005-0000-0000-000076080000}"/>
    <cellStyle name="百分比 2 2 2 2 2" xfId="254" xr:uid="{00000000-0005-0000-0000-000077080000}"/>
    <cellStyle name="百分比 2 2 2 2 2 2" xfId="3939" xr:uid="{00000000-0005-0000-0000-000078080000}"/>
    <cellStyle name="百分比 2 2 2 2 3" xfId="3938" xr:uid="{00000000-0005-0000-0000-000079080000}"/>
    <cellStyle name="百分比 2 2 2 3" xfId="1217" xr:uid="{00000000-0005-0000-0000-00007A080000}"/>
    <cellStyle name="百分比 2 2 2 3 2" xfId="3940" xr:uid="{00000000-0005-0000-0000-00007B080000}"/>
    <cellStyle name="百分比 2 2 2 4" xfId="3937" xr:uid="{00000000-0005-0000-0000-00007C080000}"/>
    <cellStyle name="百分比 2 2 3" xfId="1218" xr:uid="{00000000-0005-0000-0000-00007D080000}"/>
    <cellStyle name="百分比 2 2 3 2" xfId="1219" xr:uid="{00000000-0005-0000-0000-00007E080000}"/>
    <cellStyle name="百分比 2 2 3 2 2" xfId="3942" xr:uid="{00000000-0005-0000-0000-00007F080000}"/>
    <cellStyle name="百分比 2 2 3 3" xfId="3941" xr:uid="{00000000-0005-0000-0000-000080080000}"/>
    <cellStyle name="百分比 2 2 4" xfId="1220" xr:uid="{00000000-0005-0000-0000-000081080000}"/>
    <cellStyle name="百分比 2 2 4 2" xfId="3943" xr:uid="{00000000-0005-0000-0000-000082080000}"/>
    <cellStyle name="百分比 2 2 5" xfId="3936" xr:uid="{00000000-0005-0000-0000-000083080000}"/>
    <cellStyle name="百分比 2 3" xfId="1221" xr:uid="{00000000-0005-0000-0000-000084080000}"/>
    <cellStyle name="百分比 2 3 2" xfId="1222" xr:uid="{00000000-0005-0000-0000-000085080000}"/>
    <cellStyle name="百分比 2 3 2 2" xfId="1223" xr:uid="{00000000-0005-0000-0000-000086080000}"/>
    <cellStyle name="百分比 2 3 2 2 2" xfId="3946" xr:uid="{00000000-0005-0000-0000-000087080000}"/>
    <cellStyle name="百分比 2 3 2 3" xfId="3945" xr:uid="{00000000-0005-0000-0000-000088080000}"/>
    <cellStyle name="百分比 2 3 3" xfId="1224" xr:uid="{00000000-0005-0000-0000-000089080000}"/>
    <cellStyle name="百分比 2 3 3 2" xfId="3947" xr:uid="{00000000-0005-0000-0000-00008A080000}"/>
    <cellStyle name="百分比 2 3 4" xfId="3944" xr:uid="{00000000-0005-0000-0000-00008B080000}"/>
    <cellStyle name="百分比 2 4" xfId="1225" xr:uid="{00000000-0005-0000-0000-00008C080000}"/>
    <cellStyle name="百分比 2 4 2" xfId="1226" xr:uid="{00000000-0005-0000-0000-00008D080000}"/>
    <cellStyle name="百分比 2 4 2 2" xfId="3949" xr:uid="{00000000-0005-0000-0000-00008E080000}"/>
    <cellStyle name="百分比 2 4 3" xfId="3948" xr:uid="{00000000-0005-0000-0000-00008F080000}"/>
    <cellStyle name="百分比 2 5" xfId="1227" xr:uid="{00000000-0005-0000-0000-000090080000}"/>
    <cellStyle name="百分比 2 5 2" xfId="3950" xr:uid="{00000000-0005-0000-0000-000091080000}"/>
    <cellStyle name="百分比 2 6" xfId="3935" xr:uid="{00000000-0005-0000-0000-000092080000}"/>
    <cellStyle name="百分比 3" xfId="1228" xr:uid="{00000000-0005-0000-0000-000093080000}"/>
    <cellStyle name="百分比 3 2" xfId="1229" xr:uid="{00000000-0005-0000-0000-000094080000}"/>
    <cellStyle name="百分比 3 2 2" xfId="1168" xr:uid="{00000000-0005-0000-0000-000095080000}"/>
    <cellStyle name="百分比 3 2 2 2" xfId="1170" xr:uid="{00000000-0005-0000-0000-000096080000}"/>
    <cellStyle name="百分比 3 2 2 2 2" xfId="3954" xr:uid="{00000000-0005-0000-0000-000097080000}"/>
    <cellStyle name="百分比 3 2 2 3" xfId="3953" xr:uid="{00000000-0005-0000-0000-000098080000}"/>
    <cellStyle name="百分比 3 2 3" xfId="1174" xr:uid="{00000000-0005-0000-0000-000099080000}"/>
    <cellStyle name="百分比 3 2 3 2" xfId="3955" xr:uid="{00000000-0005-0000-0000-00009A080000}"/>
    <cellStyle name="百分比 3 2 4" xfId="3952" xr:uid="{00000000-0005-0000-0000-00009B080000}"/>
    <cellStyle name="百分比 3 3" xfId="1230" xr:uid="{00000000-0005-0000-0000-00009C080000}"/>
    <cellStyle name="百分比 3 3 2" xfId="1231" xr:uid="{00000000-0005-0000-0000-00009D080000}"/>
    <cellStyle name="百分比 3 3 2 2" xfId="3957" xr:uid="{00000000-0005-0000-0000-00009E080000}"/>
    <cellStyle name="百分比 3 3 3" xfId="3956" xr:uid="{00000000-0005-0000-0000-00009F080000}"/>
    <cellStyle name="百分比 3 4" xfId="1232" xr:uid="{00000000-0005-0000-0000-0000A0080000}"/>
    <cellStyle name="百分比 3 4 2" xfId="3958" xr:uid="{00000000-0005-0000-0000-0000A1080000}"/>
    <cellStyle name="百分比 3 5" xfId="1233" xr:uid="{00000000-0005-0000-0000-0000A2080000}"/>
    <cellStyle name="百分比 3 5 2" xfId="3959" xr:uid="{00000000-0005-0000-0000-0000A3080000}"/>
    <cellStyle name="百分比 3 6" xfId="3951" xr:uid="{00000000-0005-0000-0000-0000A4080000}"/>
    <cellStyle name="百分比 4" xfId="1234" xr:uid="{00000000-0005-0000-0000-0000A5080000}"/>
    <cellStyle name="百分比 4 2" xfId="1236" xr:uid="{00000000-0005-0000-0000-0000A6080000}"/>
    <cellStyle name="百分比 4 2 2" xfId="1238" xr:uid="{00000000-0005-0000-0000-0000A7080000}"/>
    <cellStyle name="百分比 4 2 2 2" xfId="1239" xr:uid="{00000000-0005-0000-0000-0000A8080000}"/>
    <cellStyle name="百分比 4 2 2 2 2" xfId="3963" xr:uid="{00000000-0005-0000-0000-0000A9080000}"/>
    <cellStyle name="百分比 4 2 2 3" xfId="3962" xr:uid="{00000000-0005-0000-0000-0000AA080000}"/>
    <cellStyle name="百分比 4 2 3" xfId="1241" xr:uid="{00000000-0005-0000-0000-0000AB080000}"/>
    <cellStyle name="百分比 4 2 3 2" xfId="3964" xr:uid="{00000000-0005-0000-0000-0000AC080000}"/>
    <cellStyle name="百分比 4 2 4" xfId="3961" xr:uid="{00000000-0005-0000-0000-0000AD080000}"/>
    <cellStyle name="百分比 4 3" xfId="1243" xr:uid="{00000000-0005-0000-0000-0000AE080000}"/>
    <cellStyle name="百分比 4 3 2" xfId="1246" xr:uid="{00000000-0005-0000-0000-0000AF080000}"/>
    <cellStyle name="百分比 4 3 2 2" xfId="3966" xr:uid="{00000000-0005-0000-0000-0000B0080000}"/>
    <cellStyle name="百分比 4 3 3" xfId="3965" xr:uid="{00000000-0005-0000-0000-0000B1080000}"/>
    <cellStyle name="百分比 4 4" xfId="1248" xr:uid="{00000000-0005-0000-0000-0000B2080000}"/>
    <cellStyle name="百分比 4 4 2" xfId="3967" xr:uid="{00000000-0005-0000-0000-0000B3080000}"/>
    <cellStyle name="百分比 4 5" xfId="3960" xr:uid="{00000000-0005-0000-0000-0000B4080000}"/>
    <cellStyle name="百分比 5" xfId="1250" xr:uid="{00000000-0005-0000-0000-0000B5080000}"/>
    <cellStyle name="百分比 5 2" xfId="1254" xr:uid="{00000000-0005-0000-0000-0000B6080000}"/>
    <cellStyle name="百分比 5 2 2" xfId="1256" xr:uid="{00000000-0005-0000-0000-0000B7080000}"/>
    <cellStyle name="百分比 5 2 2 2" xfId="1257" xr:uid="{00000000-0005-0000-0000-0000B8080000}"/>
    <cellStyle name="百分比 5 2 2 2 2" xfId="3971" xr:uid="{00000000-0005-0000-0000-0000B9080000}"/>
    <cellStyle name="百分比 5 2 2 3" xfId="3970" xr:uid="{00000000-0005-0000-0000-0000BA080000}"/>
    <cellStyle name="百分比 5 2 3" xfId="1259" xr:uid="{00000000-0005-0000-0000-0000BB080000}"/>
    <cellStyle name="百分比 5 2 3 2" xfId="3972" xr:uid="{00000000-0005-0000-0000-0000BC080000}"/>
    <cellStyle name="百分比 5 2 4" xfId="3969" xr:uid="{00000000-0005-0000-0000-0000BD080000}"/>
    <cellStyle name="百分比 5 3" xfId="1261" xr:uid="{00000000-0005-0000-0000-0000BE080000}"/>
    <cellStyle name="百分比 5 3 2" xfId="1262" xr:uid="{00000000-0005-0000-0000-0000BF080000}"/>
    <cellStyle name="百分比 5 3 2 2" xfId="3974" xr:uid="{00000000-0005-0000-0000-0000C0080000}"/>
    <cellStyle name="百分比 5 3 3" xfId="3973" xr:uid="{00000000-0005-0000-0000-0000C1080000}"/>
    <cellStyle name="百分比 5 4" xfId="1264" xr:uid="{00000000-0005-0000-0000-0000C2080000}"/>
    <cellStyle name="百分比 5 4 2" xfId="3975" xr:uid="{00000000-0005-0000-0000-0000C3080000}"/>
    <cellStyle name="百分比 5 5" xfId="1266" xr:uid="{00000000-0005-0000-0000-0000C4080000}"/>
    <cellStyle name="百分比 5 5 2" xfId="3976" xr:uid="{00000000-0005-0000-0000-0000C5080000}"/>
    <cellStyle name="百分比 5 6" xfId="3968" xr:uid="{00000000-0005-0000-0000-0000C6080000}"/>
    <cellStyle name="百分比 5 7" xfId="4984" xr:uid="{00000000-0005-0000-0000-0000C7080000}"/>
    <cellStyle name="百分比 6" xfId="1268" xr:uid="{00000000-0005-0000-0000-0000C8080000}"/>
    <cellStyle name="百分比 6 2" xfId="1270" xr:uid="{00000000-0005-0000-0000-0000C9080000}"/>
    <cellStyle name="百分比 6 2 2" xfId="1272" xr:uid="{00000000-0005-0000-0000-0000CA080000}"/>
    <cellStyle name="百分比 6 2 2 2" xfId="1274" xr:uid="{00000000-0005-0000-0000-0000CB080000}"/>
    <cellStyle name="百分比 6 2 2 2 2" xfId="3980" xr:uid="{00000000-0005-0000-0000-0000CC080000}"/>
    <cellStyle name="百分比 6 2 2 3" xfId="3979" xr:uid="{00000000-0005-0000-0000-0000CD080000}"/>
    <cellStyle name="百分比 6 2 3" xfId="1276" xr:uid="{00000000-0005-0000-0000-0000CE080000}"/>
    <cellStyle name="百分比 6 2 3 2" xfId="3981" xr:uid="{00000000-0005-0000-0000-0000CF080000}"/>
    <cellStyle name="百分比 6 2 4" xfId="3978" xr:uid="{00000000-0005-0000-0000-0000D0080000}"/>
    <cellStyle name="百分比 6 3" xfId="1278" xr:uid="{00000000-0005-0000-0000-0000D1080000}"/>
    <cellStyle name="百分比 6 3 2" xfId="1279" xr:uid="{00000000-0005-0000-0000-0000D2080000}"/>
    <cellStyle name="百分比 6 3 2 2" xfId="3983" xr:uid="{00000000-0005-0000-0000-0000D3080000}"/>
    <cellStyle name="百分比 6 3 3" xfId="3982" xr:uid="{00000000-0005-0000-0000-0000D4080000}"/>
    <cellStyle name="百分比 6 4" xfId="1281" xr:uid="{00000000-0005-0000-0000-0000D5080000}"/>
    <cellStyle name="百分比 6 4 2" xfId="3984" xr:uid="{00000000-0005-0000-0000-0000D6080000}"/>
    <cellStyle name="百分比 6 5" xfId="3977" xr:uid="{00000000-0005-0000-0000-0000D7080000}"/>
    <cellStyle name="百分比 7" xfId="1282" xr:uid="{00000000-0005-0000-0000-0000D8080000}"/>
    <cellStyle name="百分比 7 2" xfId="1283" xr:uid="{00000000-0005-0000-0000-0000D9080000}"/>
    <cellStyle name="百分比 7 2 2" xfId="1284" xr:uid="{00000000-0005-0000-0000-0000DA080000}"/>
    <cellStyle name="百分比 7 2 2 2" xfId="1285" xr:uid="{00000000-0005-0000-0000-0000DB080000}"/>
    <cellStyle name="百分比 7 2 2 2 2" xfId="3988" xr:uid="{00000000-0005-0000-0000-0000DC080000}"/>
    <cellStyle name="百分比 7 2 2 3" xfId="3987" xr:uid="{00000000-0005-0000-0000-0000DD080000}"/>
    <cellStyle name="百分比 7 2 3" xfId="1286" xr:uid="{00000000-0005-0000-0000-0000DE080000}"/>
    <cellStyle name="百分比 7 2 3 2" xfId="3989" xr:uid="{00000000-0005-0000-0000-0000DF080000}"/>
    <cellStyle name="百分比 7 2 4" xfId="3986" xr:uid="{00000000-0005-0000-0000-0000E0080000}"/>
    <cellStyle name="百分比 7 3" xfId="1287" xr:uid="{00000000-0005-0000-0000-0000E1080000}"/>
    <cellStyle name="百分比 7 3 2" xfId="1288" xr:uid="{00000000-0005-0000-0000-0000E2080000}"/>
    <cellStyle name="百分比 7 3 2 2" xfId="3991" xr:uid="{00000000-0005-0000-0000-0000E3080000}"/>
    <cellStyle name="百分比 7 3 3" xfId="3990" xr:uid="{00000000-0005-0000-0000-0000E4080000}"/>
    <cellStyle name="百分比 7 4" xfId="1289" xr:uid="{00000000-0005-0000-0000-0000E5080000}"/>
    <cellStyle name="百分比 7 4 2" xfId="3992" xr:uid="{00000000-0005-0000-0000-0000E6080000}"/>
    <cellStyle name="百分比 7 5" xfId="3985" xr:uid="{00000000-0005-0000-0000-0000E7080000}"/>
    <cellStyle name="百分比 8" xfId="2720" xr:uid="{00000000-0005-0000-0000-0000E8080000}"/>
    <cellStyle name="标题" xfId="1290" xr:uid="{00000000-0005-0000-0000-0000E9080000}"/>
    <cellStyle name="标题 1" xfId="1291" xr:uid="{00000000-0005-0000-0000-0000EA080000}"/>
    <cellStyle name="标题 1 2" xfId="1292" xr:uid="{00000000-0005-0000-0000-0000EB080000}"/>
    <cellStyle name="标题 1 2 2" xfId="1294" xr:uid="{00000000-0005-0000-0000-0000EC080000}"/>
    <cellStyle name="标题 1 2 2 2" xfId="1295" xr:uid="{00000000-0005-0000-0000-0000ED080000}"/>
    <cellStyle name="标题 1 2 2 2 2" xfId="1296" xr:uid="{00000000-0005-0000-0000-0000EE080000}"/>
    <cellStyle name="标题 1 2 2 3" xfId="1298" xr:uid="{00000000-0005-0000-0000-0000EF080000}"/>
    <cellStyle name="标题 1 2 3" xfId="1299" xr:uid="{00000000-0005-0000-0000-0000F0080000}"/>
    <cellStyle name="标题 1 2 3 2" xfId="1300" xr:uid="{00000000-0005-0000-0000-0000F1080000}"/>
    <cellStyle name="标题 1 2 3 2 2" xfId="1063" xr:uid="{00000000-0005-0000-0000-0000F2080000}"/>
    <cellStyle name="标题 1 2 3 3" xfId="1302" xr:uid="{00000000-0005-0000-0000-0000F3080000}"/>
    <cellStyle name="标题 1 2 3 4" xfId="2533" xr:uid="{00000000-0005-0000-0000-0000F4080000}"/>
    <cellStyle name="标题 1 2 4" xfId="1303" xr:uid="{00000000-0005-0000-0000-0000F5080000}"/>
    <cellStyle name="标题 1 2 4 2" xfId="1304" xr:uid="{00000000-0005-0000-0000-0000F6080000}"/>
    <cellStyle name="标题 1 2 5" xfId="1305" xr:uid="{00000000-0005-0000-0000-0000F7080000}"/>
    <cellStyle name="标题 1 2_2015财政决算公开" xfId="3993" xr:uid="{00000000-0005-0000-0000-0000F8080000}"/>
    <cellStyle name="标题 1 3" xfId="1306" xr:uid="{00000000-0005-0000-0000-0000F9080000}"/>
    <cellStyle name="标题 1 3 2" xfId="1307" xr:uid="{00000000-0005-0000-0000-0000FA080000}"/>
    <cellStyle name="标题 1 3 2 2" xfId="1309" xr:uid="{00000000-0005-0000-0000-0000FB080000}"/>
    <cellStyle name="标题 1 3 2 2 2" xfId="1312" xr:uid="{00000000-0005-0000-0000-0000FC080000}"/>
    <cellStyle name="标题 1 3 2 3" xfId="1315" xr:uid="{00000000-0005-0000-0000-0000FD080000}"/>
    <cellStyle name="标题 1 3 3" xfId="1316" xr:uid="{00000000-0005-0000-0000-0000FE080000}"/>
    <cellStyle name="标题 1 3 3 2" xfId="1318" xr:uid="{00000000-0005-0000-0000-0000FF080000}"/>
    <cellStyle name="标题 1 3 4" xfId="1319" xr:uid="{00000000-0005-0000-0000-000000090000}"/>
    <cellStyle name="标题 1 4" xfId="1320" xr:uid="{00000000-0005-0000-0000-000001090000}"/>
    <cellStyle name="标题 1 4 2" xfId="1321" xr:uid="{00000000-0005-0000-0000-000002090000}"/>
    <cellStyle name="标题 1 4 2 2" xfId="739" xr:uid="{00000000-0005-0000-0000-000003090000}"/>
    <cellStyle name="标题 1 4 3" xfId="1322" xr:uid="{00000000-0005-0000-0000-000004090000}"/>
    <cellStyle name="标题 1 5" xfId="1323" xr:uid="{00000000-0005-0000-0000-000005090000}"/>
    <cellStyle name="标题 1 5 2" xfId="1325" xr:uid="{00000000-0005-0000-0000-000006090000}"/>
    <cellStyle name="标题 1 5 2 2" xfId="750" xr:uid="{00000000-0005-0000-0000-000007090000}"/>
    <cellStyle name="标题 1 5 3" xfId="1326" xr:uid="{00000000-0005-0000-0000-000008090000}"/>
    <cellStyle name="标题 1 6" xfId="1327" xr:uid="{00000000-0005-0000-0000-000009090000}"/>
    <cellStyle name="标题 1 6 2" xfId="1328" xr:uid="{00000000-0005-0000-0000-00000A090000}"/>
    <cellStyle name="标题 1 7" xfId="1329" xr:uid="{00000000-0005-0000-0000-00000B090000}"/>
    <cellStyle name="标题 1 8" xfId="2824" xr:uid="{00000000-0005-0000-0000-00000C090000}"/>
    <cellStyle name="标题 10" xfId="2808" xr:uid="{00000000-0005-0000-0000-00000D090000}"/>
    <cellStyle name="标题 2" xfId="1330" xr:uid="{00000000-0005-0000-0000-00000E090000}"/>
    <cellStyle name="标题 2 2" xfId="1331" xr:uid="{00000000-0005-0000-0000-00000F090000}"/>
    <cellStyle name="标题 2 2 2" xfId="1332" xr:uid="{00000000-0005-0000-0000-000010090000}"/>
    <cellStyle name="标题 2 2 2 2" xfId="1333" xr:uid="{00000000-0005-0000-0000-000011090000}"/>
    <cellStyle name="标题 2 2 2 2 2" xfId="1334" xr:uid="{00000000-0005-0000-0000-000012090000}"/>
    <cellStyle name="标题 2 2 2 3" xfId="1335" xr:uid="{00000000-0005-0000-0000-000013090000}"/>
    <cellStyle name="标题 2 2 3" xfId="1336" xr:uid="{00000000-0005-0000-0000-000014090000}"/>
    <cellStyle name="标题 2 2 3 2" xfId="1338" xr:uid="{00000000-0005-0000-0000-000015090000}"/>
    <cellStyle name="标题 2 2 3 2 2" xfId="1340" xr:uid="{00000000-0005-0000-0000-000016090000}"/>
    <cellStyle name="标题 2 2 3 3" xfId="1342" xr:uid="{00000000-0005-0000-0000-000017090000}"/>
    <cellStyle name="标题 2 2 3 4" xfId="2534" xr:uid="{00000000-0005-0000-0000-000018090000}"/>
    <cellStyle name="标题 2 2 4" xfId="548" xr:uid="{00000000-0005-0000-0000-000019090000}"/>
    <cellStyle name="标题 2 2 4 2" xfId="1344" xr:uid="{00000000-0005-0000-0000-00001A090000}"/>
    <cellStyle name="标题 2 2 5" xfId="551" xr:uid="{00000000-0005-0000-0000-00001B090000}"/>
    <cellStyle name="标题 2 2_2015财政决算公开" xfId="3994" xr:uid="{00000000-0005-0000-0000-00001C090000}"/>
    <cellStyle name="标题 2 3" xfId="1345" xr:uid="{00000000-0005-0000-0000-00001D090000}"/>
    <cellStyle name="标题 2 3 2" xfId="1346" xr:uid="{00000000-0005-0000-0000-00001E090000}"/>
    <cellStyle name="标题 2 3 2 2" xfId="1347" xr:uid="{00000000-0005-0000-0000-00001F090000}"/>
    <cellStyle name="标题 2 3 2 2 2" xfId="1348" xr:uid="{00000000-0005-0000-0000-000020090000}"/>
    <cellStyle name="标题 2 3 2 3" xfId="1349" xr:uid="{00000000-0005-0000-0000-000021090000}"/>
    <cellStyle name="标题 2 3 3" xfId="1350" xr:uid="{00000000-0005-0000-0000-000022090000}"/>
    <cellStyle name="标题 2 3 3 2" xfId="1351" xr:uid="{00000000-0005-0000-0000-000023090000}"/>
    <cellStyle name="标题 2 3 4" xfId="1352" xr:uid="{00000000-0005-0000-0000-000024090000}"/>
    <cellStyle name="标题 2 4" xfId="1353" xr:uid="{00000000-0005-0000-0000-000025090000}"/>
    <cellStyle name="标题 2 4 2" xfId="1354" xr:uid="{00000000-0005-0000-0000-000026090000}"/>
    <cellStyle name="标题 2 4 2 2" xfId="774" xr:uid="{00000000-0005-0000-0000-000027090000}"/>
    <cellStyle name="标题 2 4 3" xfId="1273" xr:uid="{00000000-0005-0000-0000-000028090000}"/>
    <cellStyle name="标题 2 5" xfId="1355" xr:uid="{00000000-0005-0000-0000-000029090000}"/>
    <cellStyle name="标题 2 5 2" xfId="1356" xr:uid="{00000000-0005-0000-0000-00002A090000}"/>
    <cellStyle name="标题 2 5 2 2" xfId="791" xr:uid="{00000000-0005-0000-0000-00002B090000}"/>
    <cellStyle name="标题 2 5 3" xfId="1357" xr:uid="{00000000-0005-0000-0000-00002C090000}"/>
    <cellStyle name="标题 2 6" xfId="1358" xr:uid="{00000000-0005-0000-0000-00002D090000}"/>
    <cellStyle name="标题 2 6 2" xfId="1359" xr:uid="{00000000-0005-0000-0000-00002E090000}"/>
    <cellStyle name="标题 2 7" xfId="1360" xr:uid="{00000000-0005-0000-0000-00002F090000}"/>
    <cellStyle name="标题 2 8" xfId="2825" xr:uid="{00000000-0005-0000-0000-000030090000}"/>
    <cellStyle name="标题 3" xfId="1361" xr:uid="{00000000-0005-0000-0000-000031090000}"/>
    <cellStyle name="标题 3 2" xfId="1362" xr:uid="{00000000-0005-0000-0000-000032090000}"/>
    <cellStyle name="标题 3 2 2" xfId="1364" xr:uid="{00000000-0005-0000-0000-000033090000}"/>
    <cellStyle name="标题 3 2 2 2" xfId="1367" xr:uid="{00000000-0005-0000-0000-000034090000}"/>
    <cellStyle name="标题 3 2 2 2 2" xfId="395" xr:uid="{00000000-0005-0000-0000-000035090000}"/>
    <cellStyle name="标题 3 2 2 3" xfId="1370" xr:uid="{00000000-0005-0000-0000-000036090000}"/>
    <cellStyle name="标题 3 2 3" xfId="1372" xr:uid="{00000000-0005-0000-0000-000037090000}"/>
    <cellStyle name="标题 3 2 3 2" xfId="1374" xr:uid="{00000000-0005-0000-0000-000038090000}"/>
    <cellStyle name="标题 3 2 3 2 2" xfId="455" xr:uid="{00000000-0005-0000-0000-000039090000}"/>
    <cellStyle name="标题 3 2 3 3" xfId="1375" xr:uid="{00000000-0005-0000-0000-00003A090000}"/>
    <cellStyle name="标题 3 2 3 4" xfId="2535" xr:uid="{00000000-0005-0000-0000-00003B090000}"/>
    <cellStyle name="标题 3 2 4" xfId="1377" xr:uid="{00000000-0005-0000-0000-00003C090000}"/>
    <cellStyle name="标题 3 2 4 2" xfId="1378" xr:uid="{00000000-0005-0000-0000-00003D090000}"/>
    <cellStyle name="标题 3 2 5" xfId="1379" xr:uid="{00000000-0005-0000-0000-00003E090000}"/>
    <cellStyle name="标题 3 2_2015财政决算公开" xfId="3995" xr:uid="{00000000-0005-0000-0000-00003F090000}"/>
    <cellStyle name="标题 3 3" xfId="1380" xr:uid="{00000000-0005-0000-0000-000040090000}"/>
    <cellStyle name="标题 3 3 2" xfId="1381" xr:uid="{00000000-0005-0000-0000-000041090000}"/>
    <cellStyle name="标题 3 3 2 2" xfId="997" xr:uid="{00000000-0005-0000-0000-000042090000}"/>
    <cellStyle name="标题 3 3 2 2 2" xfId="1382" xr:uid="{00000000-0005-0000-0000-000043090000}"/>
    <cellStyle name="标题 3 3 2 3" xfId="1383" xr:uid="{00000000-0005-0000-0000-000044090000}"/>
    <cellStyle name="标题 3 3 3" xfId="1384" xr:uid="{00000000-0005-0000-0000-000045090000}"/>
    <cellStyle name="标题 3 3 3 2" xfId="1037" xr:uid="{00000000-0005-0000-0000-000046090000}"/>
    <cellStyle name="标题 3 3 4" xfId="1385" xr:uid="{00000000-0005-0000-0000-000047090000}"/>
    <cellStyle name="标题 3 4" xfId="1386" xr:uid="{00000000-0005-0000-0000-000048090000}"/>
    <cellStyle name="标题 3 4 2" xfId="1387" xr:uid="{00000000-0005-0000-0000-000049090000}"/>
    <cellStyle name="标题 3 4 2 2" xfId="813" xr:uid="{00000000-0005-0000-0000-00004A090000}"/>
    <cellStyle name="标题 3 4 3" xfId="1388" xr:uid="{00000000-0005-0000-0000-00004B090000}"/>
    <cellStyle name="标题 3 5" xfId="1389" xr:uid="{00000000-0005-0000-0000-00004C090000}"/>
    <cellStyle name="标题 3 5 2" xfId="1390" xr:uid="{00000000-0005-0000-0000-00004D090000}"/>
    <cellStyle name="标题 3 5 2 2" xfId="833" xr:uid="{00000000-0005-0000-0000-00004E090000}"/>
    <cellStyle name="标题 3 5 3" xfId="1392" xr:uid="{00000000-0005-0000-0000-00004F090000}"/>
    <cellStyle name="标题 3 6" xfId="1393" xr:uid="{00000000-0005-0000-0000-000050090000}"/>
    <cellStyle name="标题 3 6 2" xfId="1394" xr:uid="{00000000-0005-0000-0000-000051090000}"/>
    <cellStyle name="标题 3 7" xfId="1395" xr:uid="{00000000-0005-0000-0000-000052090000}"/>
    <cellStyle name="标题 3 8" xfId="2826" xr:uid="{00000000-0005-0000-0000-000053090000}"/>
    <cellStyle name="标题 4" xfId="170" xr:uid="{00000000-0005-0000-0000-000054090000}"/>
    <cellStyle name="标题 4 2" xfId="1397" xr:uid="{00000000-0005-0000-0000-000055090000}"/>
    <cellStyle name="标题 4 2 2" xfId="1399" xr:uid="{00000000-0005-0000-0000-000056090000}"/>
    <cellStyle name="标题 4 2 2 2" xfId="1402" xr:uid="{00000000-0005-0000-0000-000057090000}"/>
    <cellStyle name="标题 4 2 2 2 2" xfId="1405" xr:uid="{00000000-0005-0000-0000-000058090000}"/>
    <cellStyle name="标题 4 2 2 3" xfId="1407" xr:uid="{00000000-0005-0000-0000-000059090000}"/>
    <cellStyle name="标题 4 2 3" xfId="1409" xr:uid="{00000000-0005-0000-0000-00005A090000}"/>
    <cellStyle name="标题 4 2 3 2" xfId="1411" xr:uid="{00000000-0005-0000-0000-00005B090000}"/>
    <cellStyle name="标题 4 2 3 2 2" xfId="1413" xr:uid="{00000000-0005-0000-0000-00005C090000}"/>
    <cellStyle name="标题 4 2 3 3" xfId="1415" xr:uid="{00000000-0005-0000-0000-00005D090000}"/>
    <cellStyle name="标题 4 2 3 4" xfId="2536" xr:uid="{00000000-0005-0000-0000-00005E090000}"/>
    <cellStyle name="标题 4 2 4" xfId="1417" xr:uid="{00000000-0005-0000-0000-00005F090000}"/>
    <cellStyle name="标题 4 2 4 2" xfId="1420" xr:uid="{00000000-0005-0000-0000-000060090000}"/>
    <cellStyle name="标题 4 2 5" xfId="1422" xr:uid="{00000000-0005-0000-0000-000061090000}"/>
    <cellStyle name="标题 4 2_2015财政决算公开" xfId="3996" xr:uid="{00000000-0005-0000-0000-000062090000}"/>
    <cellStyle name="标题 4 3" xfId="1424" xr:uid="{00000000-0005-0000-0000-000063090000}"/>
    <cellStyle name="标题 4 3 2" xfId="1426" xr:uid="{00000000-0005-0000-0000-000064090000}"/>
    <cellStyle name="标题 4 3 2 2" xfId="1429" xr:uid="{00000000-0005-0000-0000-000065090000}"/>
    <cellStyle name="标题 4 3 2 2 2" xfId="1432" xr:uid="{00000000-0005-0000-0000-000066090000}"/>
    <cellStyle name="标题 4 3 2 3" xfId="1434" xr:uid="{00000000-0005-0000-0000-000067090000}"/>
    <cellStyle name="标题 4 3 3" xfId="1436" xr:uid="{00000000-0005-0000-0000-000068090000}"/>
    <cellStyle name="标题 4 3 3 2" xfId="1438" xr:uid="{00000000-0005-0000-0000-000069090000}"/>
    <cellStyle name="标题 4 3 4" xfId="1440" xr:uid="{00000000-0005-0000-0000-00006A090000}"/>
    <cellStyle name="标题 4 4" xfId="498" xr:uid="{00000000-0005-0000-0000-00006B090000}"/>
    <cellStyle name="标题 4 4 2" xfId="501" xr:uid="{00000000-0005-0000-0000-00006C090000}"/>
    <cellStyle name="标题 4 4 2 2" xfId="858" xr:uid="{00000000-0005-0000-0000-00006D090000}"/>
    <cellStyle name="标题 4 4 3" xfId="504" xr:uid="{00000000-0005-0000-0000-00006E090000}"/>
    <cellStyle name="标题 4 5" xfId="510" xr:uid="{00000000-0005-0000-0000-00006F090000}"/>
    <cellStyle name="标题 4 5 2" xfId="513" xr:uid="{00000000-0005-0000-0000-000070090000}"/>
    <cellStyle name="标题 4 5 2 2" xfId="871" xr:uid="{00000000-0005-0000-0000-000071090000}"/>
    <cellStyle name="标题 4 5 3" xfId="516" xr:uid="{00000000-0005-0000-0000-000072090000}"/>
    <cellStyle name="标题 4 6" xfId="419" xr:uid="{00000000-0005-0000-0000-000073090000}"/>
    <cellStyle name="标题 4 6 2" xfId="422" xr:uid="{00000000-0005-0000-0000-000074090000}"/>
    <cellStyle name="标题 4 7" xfId="430" xr:uid="{00000000-0005-0000-0000-000075090000}"/>
    <cellStyle name="标题 4 8" xfId="2827" xr:uid="{00000000-0005-0000-0000-000076090000}"/>
    <cellStyle name="标题 5" xfId="153" xr:uid="{00000000-0005-0000-0000-000077090000}"/>
    <cellStyle name="标题 5 2" xfId="1441" xr:uid="{00000000-0005-0000-0000-000078090000}"/>
    <cellStyle name="标题 5 2 2" xfId="1442" xr:uid="{00000000-0005-0000-0000-000079090000}"/>
    <cellStyle name="标题 5 2 2 2" xfId="1444" xr:uid="{00000000-0005-0000-0000-00007A090000}"/>
    <cellStyle name="标题 5 2 2 2 2" xfId="1446" xr:uid="{00000000-0005-0000-0000-00007B090000}"/>
    <cellStyle name="标题 5 2 2 2 2 2" xfId="4000" xr:uid="{00000000-0005-0000-0000-00007C090000}"/>
    <cellStyle name="标题 5 2 2 2 3" xfId="3999" xr:uid="{00000000-0005-0000-0000-00007D090000}"/>
    <cellStyle name="标题 5 2 2 2_2015财政决算公开" xfId="4001" xr:uid="{00000000-0005-0000-0000-00007E090000}"/>
    <cellStyle name="标题 5 2 2 3" xfId="1253" xr:uid="{00000000-0005-0000-0000-00007F090000}"/>
    <cellStyle name="标题 5 2 2 3 2" xfId="4002" xr:uid="{00000000-0005-0000-0000-000080090000}"/>
    <cellStyle name="标题 5 2 2 4" xfId="2540" xr:uid="{00000000-0005-0000-0000-000081090000}"/>
    <cellStyle name="标题 5 2 2 5" xfId="3998" xr:uid="{00000000-0005-0000-0000-000082090000}"/>
    <cellStyle name="标题 5 2 2_2015财政决算公开" xfId="4003" xr:uid="{00000000-0005-0000-0000-000083090000}"/>
    <cellStyle name="标题 5 2 3" xfId="1447" xr:uid="{00000000-0005-0000-0000-000084090000}"/>
    <cellStyle name="标题 5 2 3 2" xfId="1449" xr:uid="{00000000-0005-0000-0000-000085090000}"/>
    <cellStyle name="标题 5 2 3 2 2" xfId="4005" xr:uid="{00000000-0005-0000-0000-000086090000}"/>
    <cellStyle name="标题 5 2 3 3" xfId="2541" xr:uid="{00000000-0005-0000-0000-000087090000}"/>
    <cellStyle name="标题 5 2 3 4" xfId="4004" xr:uid="{00000000-0005-0000-0000-000088090000}"/>
    <cellStyle name="标题 5 2 3_2015财政决算公开" xfId="4006" xr:uid="{00000000-0005-0000-0000-000089090000}"/>
    <cellStyle name="标题 5 2 4" xfId="1450" xr:uid="{00000000-0005-0000-0000-00008A090000}"/>
    <cellStyle name="标题 5 2 4 2" xfId="4007" xr:uid="{00000000-0005-0000-0000-00008B090000}"/>
    <cellStyle name="标题 5 2 5" xfId="2539" xr:uid="{00000000-0005-0000-0000-00008C090000}"/>
    <cellStyle name="标题 5 2 6" xfId="3997" xr:uid="{00000000-0005-0000-0000-00008D090000}"/>
    <cellStyle name="标题 5 2_2015财政决算公开" xfId="4008" xr:uid="{00000000-0005-0000-0000-00008E090000}"/>
    <cellStyle name="标题 5 3" xfId="1451" xr:uid="{00000000-0005-0000-0000-00008F090000}"/>
    <cellStyle name="标题 5 3 2" xfId="615" xr:uid="{00000000-0005-0000-0000-000090090000}"/>
    <cellStyle name="标题 5 3 2 2" xfId="617" xr:uid="{00000000-0005-0000-0000-000091090000}"/>
    <cellStyle name="标题 5 3 2 2 2" xfId="4011" xr:uid="{00000000-0005-0000-0000-000092090000}"/>
    <cellStyle name="标题 5 3 2 3" xfId="4010" xr:uid="{00000000-0005-0000-0000-000093090000}"/>
    <cellStyle name="标题 5 3 2_2015财政决算公开" xfId="4012" xr:uid="{00000000-0005-0000-0000-000094090000}"/>
    <cellStyle name="标题 5 3 3" xfId="645" xr:uid="{00000000-0005-0000-0000-000095090000}"/>
    <cellStyle name="标题 5 3 3 2" xfId="4013" xr:uid="{00000000-0005-0000-0000-000096090000}"/>
    <cellStyle name="标题 5 3 4" xfId="2542" xr:uid="{00000000-0005-0000-0000-000097090000}"/>
    <cellStyle name="标题 5 3 5" xfId="4009" xr:uid="{00000000-0005-0000-0000-000098090000}"/>
    <cellStyle name="标题 5 3_2015财政决算公开" xfId="4014" xr:uid="{00000000-0005-0000-0000-000099090000}"/>
    <cellStyle name="标题 5 4" xfId="518" xr:uid="{00000000-0005-0000-0000-00009A090000}"/>
    <cellStyle name="标题 5 4 2" xfId="1452" xr:uid="{00000000-0005-0000-0000-00009B090000}"/>
    <cellStyle name="标题 5 4 2 2" xfId="907" xr:uid="{00000000-0005-0000-0000-00009C090000}"/>
    <cellStyle name="标题 5 4 3" xfId="1453" xr:uid="{00000000-0005-0000-0000-00009D090000}"/>
    <cellStyle name="标题 5 5" xfId="1" xr:uid="{00000000-0005-0000-0000-00009E090000}"/>
    <cellStyle name="标题 5 5 2" xfId="1454" xr:uid="{00000000-0005-0000-0000-00009F090000}"/>
    <cellStyle name="标题 5 6" xfId="314" xr:uid="{00000000-0005-0000-0000-0000A0090000}"/>
    <cellStyle name="标题 5 7" xfId="2538" xr:uid="{00000000-0005-0000-0000-0000A1090000}"/>
    <cellStyle name="标题 5_2015财政决算公开" xfId="4015" xr:uid="{00000000-0005-0000-0000-0000A2090000}"/>
    <cellStyle name="标题 6" xfId="1455" xr:uid="{00000000-0005-0000-0000-0000A3090000}"/>
    <cellStyle name="标题 6 2" xfId="2543" xr:uid="{00000000-0005-0000-0000-0000A4090000}"/>
    <cellStyle name="标题 7" xfId="1456" xr:uid="{00000000-0005-0000-0000-0000A5090000}"/>
    <cellStyle name="标题 7 2" xfId="1457" xr:uid="{00000000-0005-0000-0000-0000A6090000}"/>
    <cellStyle name="标题 8" xfId="1458" xr:uid="{00000000-0005-0000-0000-0000A7090000}"/>
    <cellStyle name="标题 9" xfId="2532" xr:uid="{00000000-0005-0000-0000-0000A8090000}"/>
    <cellStyle name="表标题" xfId="1460" xr:uid="{00000000-0005-0000-0000-0000A9090000}"/>
    <cellStyle name="表标题 2" xfId="1461" xr:uid="{00000000-0005-0000-0000-0000AA090000}"/>
    <cellStyle name="表标题 2 2" xfId="1462" xr:uid="{00000000-0005-0000-0000-0000AB090000}"/>
    <cellStyle name="表标题 2 2 2" xfId="1463" xr:uid="{00000000-0005-0000-0000-0000AC090000}"/>
    <cellStyle name="表标题 2 2 2 2" xfId="1464" xr:uid="{00000000-0005-0000-0000-0000AD090000}"/>
    <cellStyle name="表标题 2 2 3" xfId="1465" xr:uid="{00000000-0005-0000-0000-0000AE090000}"/>
    <cellStyle name="表标题 2 3" xfId="1466" xr:uid="{00000000-0005-0000-0000-0000AF090000}"/>
    <cellStyle name="表标题 2 3 2" xfId="161" xr:uid="{00000000-0005-0000-0000-0000B0090000}"/>
    <cellStyle name="表标题 2 4" xfId="22" xr:uid="{00000000-0005-0000-0000-0000B1090000}"/>
    <cellStyle name="表标题 3" xfId="1467" xr:uid="{00000000-0005-0000-0000-0000B2090000}"/>
    <cellStyle name="表标题 3 2" xfId="1469" xr:uid="{00000000-0005-0000-0000-0000B3090000}"/>
    <cellStyle name="表标题 3 2 2" xfId="208" xr:uid="{00000000-0005-0000-0000-0000B4090000}"/>
    <cellStyle name="表标题 3 3" xfId="1471" xr:uid="{00000000-0005-0000-0000-0000B5090000}"/>
    <cellStyle name="表标题 4" xfId="1472" xr:uid="{00000000-0005-0000-0000-0000B6090000}"/>
    <cellStyle name="表标题 4 2" xfId="1474" xr:uid="{00000000-0005-0000-0000-0000B7090000}"/>
    <cellStyle name="表标题 5" xfId="1475" xr:uid="{00000000-0005-0000-0000-0000B8090000}"/>
    <cellStyle name="差" xfId="1476" xr:uid="{00000000-0005-0000-0000-0000B9090000}"/>
    <cellStyle name="差 2" xfId="1478" xr:uid="{00000000-0005-0000-0000-0000BA090000}"/>
    <cellStyle name="差 2 2" xfId="1480" xr:uid="{00000000-0005-0000-0000-0000BB090000}"/>
    <cellStyle name="差 2 2 2" xfId="271" xr:uid="{00000000-0005-0000-0000-0000BC090000}"/>
    <cellStyle name="差 2 2 2 2" xfId="273" xr:uid="{00000000-0005-0000-0000-0000BD090000}"/>
    <cellStyle name="差 2 2 2 2 2" xfId="4016" xr:uid="{00000000-0005-0000-0000-0000BE090000}"/>
    <cellStyle name="差 2 2 2 3" xfId="2547" xr:uid="{00000000-0005-0000-0000-0000BF090000}"/>
    <cellStyle name="差 2 2 3" xfId="279" xr:uid="{00000000-0005-0000-0000-0000C0090000}"/>
    <cellStyle name="差 2 2 3 2" xfId="2548" xr:uid="{00000000-0005-0000-0000-0000C1090000}"/>
    <cellStyle name="差 2 2 4" xfId="2546" xr:uid="{00000000-0005-0000-0000-0000C2090000}"/>
    <cellStyle name="差 2 3" xfId="1482" xr:uid="{00000000-0005-0000-0000-0000C3090000}"/>
    <cellStyle name="差 2 3 2" xfId="230" xr:uid="{00000000-0005-0000-0000-0000C4090000}"/>
    <cellStyle name="差 2 3 2 2" xfId="4017" xr:uid="{00000000-0005-0000-0000-0000C5090000}"/>
    <cellStyle name="差 2 3 3" xfId="2549" xr:uid="{00000000-0005-0000-0000-0000C6090000}"/>
    <cellStyle name="差 2 4" xfId="1483" xr:uid="{00000000-0005-0000-0000-0000C7090000}"/>
    <cellStyle name="差 2 4 2" xfId="4018" xr:uid="{00000000-0005-0000-0000-0000C8090000}"/>
    <cellStyle name="差 2 5" xfId="2545" xr:uid="{00000000-0005-0000-0000-0000C9090000}"/>
    <cellStyle name="差 2_2015财政决算公开" xfId="4019" xr:uid="{00000000-0005-0000-0000-0000CA090000}"/>
    <cellStyle name="差 3" xfId="1485" xr:uid="{00000000-0005-0000-0000-0000CB090000}"/>
    <cellStyle name="差 3 2" xfId="1487" xr:uid="{00000000-0005-0000-0000-0000CC090000}"/>
    <cellStyle name="差 3 2 2" xfId="485" xr:uid="{00000000-0005-0000-0000-0000CD090000}"/>
    <cellStyle name="差 3 2 2 2" xfId="122" xr:uid="{00000000-0005-0000-0000-0000CE090000}"/>
    <cellStyle name="差 3 2 2 2 2" xfId="4022" xr:uid="{00000000-0005-0000-0000-0000CF090000}"/>
    <cellStyle name="差 3 2 2 3" xfId="4021" xr:uid="{00000000-0005-0000-0000-0000D0090000}"/>
    <cellStyle name="差 3 2 3" xfId="323" xr:uid="{00000000-0005-0000-0000-0000D1090000}"/>
    <cellStyle name="差 3 2 3 2" xfId="4023" xr:uid="{00000000-0005-0000-0000-0000D2090000}"/>
    <cellStyle name="差 3 2 4" xfId="4020" xr:uid="{00000000-0005-0000-0000-0000D3090000}"/>
    <cellStyle name="差 3 3" xfId="1489" xr:uid="{00000000-0005-0000-0000-0000D4090000}"/>
    <cellStyle name="差 3 3 2" xfId="1490" xr:uid="{00000000-0005-0000-0000-0000D5090000}"/>
    <cellStyle name="差 3 3 2 2" xfId="4025" xr:uid="{00000000-0005-0000-0000-0000D6090000}"/>
    <cellStyle name="差 3 3 3" xfId="4024" xr:uid="{00000000-0005-0000-0000-0000D7090000}"/>
    <cellStyle name="差 3 4" xfId="1491" xr:uid="{00000000-0005-0000-0000-0000D8090000}"/>
    <cellStyle name="差 3 4 2" xfId="4026" xr:uid="{00000000-0005-0000-0000-0000D9090000}"/>
    <cellStyle name="差 3 5" xfId="2550" xr:uid="{00000000-0005-0000-0000-0000DA090000}"/>
    <cellStyle name="差 4" xfId="1493" xr:uid="{00000000-0005-0000-0000-0000DB090000}"/>
    <cellStyle name="差 4 2" xfId="1494" xr:uid="{00000000-0005-0000-0000-0000DC090000}"/>
    <cellStyle name="差 4 2 2" xfId="525" xr:uid="{00000000-0005-0000-0000-0000DD090000}"/>
    <cellStyle name="差 4 2 2 2" xfId="4029" xr:uid="{00000000-0005-0000-0000-0000DE090000}"/>
    <cellStyle name="差 4 2 3" xfId="4028" xr:uid="{00000000-0005-0000-0000-0000DF090000}"/>
    <cellStyle name="差 4 3" xfId="1495" xr:uid="{00000000-0005-0000-0000-0000E0090000}"/>
    <cellStyle name="差 4 3 2" xfId="4030" xr:uid="{00000000-0005-0000-0000-0000E1090000}"/>
    <cellStyle name="差 4 4" xfId="4027" xr:uid="{00000000-0005-0000-0000-0000E2090000}"/>
    <cellStyle name="差 5" xfId="1496" xr:uid="{00000000-0005-0000-0000-0000E3090000}"/>
    <cellStyle name="差 5 2" xfId="1497" xr:uid="{00000000-0005-0000-0000-0000E4090000}"/>
    <cellStyle name="差 5 2 2" xfId="1498" xr:uid="{00000000-0005-0000-0000-0000E5090000}"/>
    <cellStyle name="差 5 2 2 2" xfId="4033" xr:uid="{00000000-0005-0000-0000-0000E6090000}"/>
    <cellStyle name="差 5 2 3" xfId="4032" xr:uid="{00000000-0005-0000-0000-0000E7090000}"/>
    <cellStyle name="差 5 3" xfId="1499" xr:uid="{00000000-0005-0000-0000-0000E8090000}"/>
    <cellStyle name="差 5 3 2" xfId="4034" xr:uid="{00000000-0005-0000-0000-0000E9090000}"/>
    <cellStyle name="差 5 4" xfId="4031" xr:uid="{00000000-0005-0000-0000-0000EA090000}"/>
    <cellStyle name="差 6" xfId="1500" xr:uid="{00000000-0005-0000-0000-0000EB090000}"/>
    <cellStyle name="差 6 2" xfId="1501" xr:uid="{00000000-0005-0000-0000-0000EC090000}"/>
    <cellStyle name="差 6 2 2" xfId="4036" xr:uid="{00000000-0005-0000-0000-0000ED090000}"/>
    <cellStyle name="差 6 3" xfId="4035" xr:uid="{00000000-0005-0000-0000-0000EE090000}"/>
    <cellStyle name="差 7" xfId="1002" xr:uid="{00000000-0005-0000-0000-0000EF090000}"/>
    <cellStyle name="差 7 2" xfId="4037" xr:uid="{00000000-0005-0000-0000-0000F0090000}"/>
    <cellStyle name="差 8" xfId="2544" xr:uid="{00000000-0005-0000-0000-0000F1090000}"/>
    <cellStyle name="差_5.中央部门决算（草案)-1" xfId="2551" xr:uid="{00000000-0005-0000-0000-0000F2090000}"/>
    <cellStyle name="差_F00DC810C49E00C2E0430A3413167AE0" xfId="2552" xr:uid="{00000000-0005-0000-0000-0000F3090000}"/>
    <cellStyle name="差_出版署2010年度中央部门决算草案" xfId="2553" xr:uid="{00000000-0005-0000-0000-0000F4090000}"/>
    <cellStyle name="差_全国友协2010年度中央部门决算（草案）" xfId="2554" xr:uid="{00000000-0005-0000-0000-0000F5090000}"/>
    <cellStyle name="差_司法部2010年度中央部门决算（草案）报" xfId="2555" xr:uid="{00000000-0005-0000-0000-0000F6090000}"/>
    <cellStyle name="常规" xfId="0" builtinId="0"/>
    <cellStyle name="常规 10" xfId="1502" xr:uid="{00000000-0005-0000-0000-0000F8090000}"/>
    <cellStyle name="常规 10 2" xfId="1503" xr:uid="{00000000-0005-0000-0000-0000F9090000}"/>
    <cellStyle name="常规 10 2 2" xfId="1504" xr:uid="{00000000-0005-0000-0000-0000FA090000}"/>
    <cellStyle name="常规 10 2 2 2" xfId="1505" xr:uid="{00000000-0005-0000-0000-0000FB090000}"/>
    <cellStyle name="常规 10 2 2 2 2" xfId="4041" xr:uid="{00000000-0005-0000-0000-0000FC090000}"/>
    <cellStyle name="常规 10 2 2 3" xfId="4040" xr:uid="{00000000-0005-0000-0000-0000FD090000}"/>
    <cellStyle name="常规 10 2 2_2015财政决算公开" xfId="4042" xr:uid="{00000000-0005-0000-0000-0000FE090000}"/>
    <cellStyle name="常规 10 2 3" xfId="1507" xr:uid="{00000000-0005-0000-0000-0000FF090000}"/>
    <cellStyle name="常规 10 2 3 2" xfId="4043" xr:uid="{00000000-0005-0000-0000-0000000A0000}"/>
    <cellStyle name="常规 10 2 4" xfId="4039" xr:uid="{00000000-0005-0000-0000-0000010A0000}"/>
    <cellStyle name="常规 10 2_2015财政决算公开" xfId="4044" xr:uid="{00000000-0005-0000-0000-0000020A0000}"/>
    <cellStyle name="常规 10 3" xfId="1508" xr:uid="{00000000-0005-0000-0000-0000030A0000}"/>
    <cellStyle name="常规 10 3 2" xfId="1509" xr:uid="{00000000-0005-0000-0000-0000040A0000}"/>
    <cellStyle name="常规 10 3 2 2" xfId="4046" xr:uid="{00000000-0005-0000-0000-0000050A0000}"/>
    <cellStyle name="常规 10 3 3" xfId="4045" xr:uid="{00000000-0005-0000-0000-0000060A0000}"/>
    <cellStyle name="常规 10 3_2015财政决算公开" xfId="4047" xr:uid="{00000000-0005-0000-0000-0000070A0000}"/>
    <cellStyle name="常规 10 4" xfId="1511" xr:uid="{00000000-0005-0000-0000-0000080A0000}"/>
    <cellStyle name="常规 10 4 2" xfId="4048" xr:uid="{00000000-0005-0000-0000-0000090A0000}"/>
    <cellStyle name="常规 10 5" xfId="2556" xr:uid="{00000000-0005-0000-0000-00000A0A0000}"/>
    <cellStyle name="常规 10 6" xfId="4038" xr:uid="{00000000-0005-0000-0000-00000B0A0000}"/>
    <cellStyle name="常规 10_2015财政决算公开" xfId="4049" xr:uid="{00000000-0005-0000-0000-00000C0A0000}"/>
    <cellStyle name="常规 11" xfId="1512" xr:uid="{00000000-0005-0000-0000-00000D0A0000}"/>
    <cellStyle name="常规 11 2" xfId="130" xr:uid="{00000000-0005-0000-0000-00000E0A0000}"/>
    <cellStyle name="常规 11 2 2" xfId="135" xr:uid="{00000000-0005-0000-0000-00000F0A0000}"/>
    <cellStyle name="常规 11 2 2 2" xfId="1513" xr:uid="{00000000-0005-0000-0000-0000100A0000}"/>
    <cellStyle name="常规 11 2 2 2 2" xfId="4053" xr:uid="{00000000-0005-0000-0000-0000110A0000}"/>
    <cellStyle name="常规 11 2 2 3" xfId="4052" xr:uid="{00000000-0005-0000-0000-0000120A0000}"/>
    <cellStyle name="常规 11 2 3" xfId="137" xr:uid="{00000000-0005-0000-0000-0000130A0000}"/>
    <cellStyle name="常规 11 2 3 2" xfId="4054" xr:uid="{00000000-0005-0000-0000-0000140A0000}"/>
    <cellStyle name="常规 11 2 4" xfId="2558" xr:uid="{00000000-0005-0000-0000-0000150A0000}"/>
    <cellStyle name="常规 11 2 5" xfId="4051" xr:uid="{00000000-0005-0000-0000-0000160A0000}"/>
    <cellStyle name="常规 11 3" xfId="140" xr:uid="{00000000-0005-0000-0000-0000170A0000}"/>
    <cellStyle name="常规 11 3 2" xfId="143" xr:uid="{00000000-0005-0000-0000-0000180A0000}"/>
    <cellStyle name="常规 11 3 2 2" xfId="4056" xr:uid="{00000000-0005-0000-0000-0000190A0000}"/>
    <cellStyle name="常规 11 3 3" xfId="2559" xr:uid="{00000000-0005-0000-0000-00001A0A0000}"/>
    <cellStyle name="常规 11 3 4" xfId="4055" xr:uid="{00000000-0005-0000-0000-00001B0A0000}"/>
    <cellStyle name="常规 11 4" xfId="150" xr:uid="{00000000-0005-0000-0000-00001C0A0000}"/>
    <cellStyle name="常规 11 4 2" xfId="4057" xr:uid="{00000000-0005-0000-0000-00001D0A0000}"/>
    <cellStyle name="常规 11 5" xfId="2557" xr:uid="{00000000-0005-0000-0000-00001E0A0000}"/>
    <cellStyle name="常规 11 6" xfId="4050" xr:uid="{00000000-0005-0000-0000-00001F0A0000}"/>
    <cellStyle name="常规 11_报 预算   行政政法处(1)" xfId="2560" xr:uid="{00000000-0005-0000-0000-0000200A0000}"/>
    <cellStyle name="常规 12" xfId="1515" xr:uid="{00000000-0005-0000-0000-0000210A0000}"/>
    <cellStyle name="常规 12 2" xfId="194" xr:uid="{00000000-0005-0000-0000-0000220A0000}"/>
    <cellStyle name="常规 12 2 2" xfId="197" xr:uid="{00000000-0005-0000-0000-0000230A0000}"/>
    <cellStyle name="常规 12 2 2 2" xfId="1516" xr:uid="{00000000-0005-0000-0000-0000240A0000}"/>
    <cellStyle name="常规 12 2 2 2 2" xfId="1517" xr:uid="{00000000-0005-0000-0000-0000250A0000}"/>
    <cellStyle name="常规 12 2 2 2 2 2" xfId="4062" xr:uid="{00000000-0005-0000-0000-0000260A0000}"/>
    <cellStyle name="常规 12 2 2 2 3" xfId="4061" xr:uid="{00000000-0005-0000-0000-0000270A0000}"/>
    <cellStyle name="常规 12 2 2 2_2015财政决算公开" xfId="4063" xr:uid="{00000000-0005-0000-0000-0000280A0000}"/>
    <cellStyle name="常规 12 2 2 3" xfId="1518" xr:uid="{00000000-0005-0000-0000-0000290A0000}"/>
    <cellStyle name="常规 12 2 2 3 2" xfId="4064" xr:uid="{00000000-0005-0000-0000-00002A0A0000}"/>
    <cellStyle name="常规 12 2 2 4" xfId="4065" xr:uid="{00000000-0005-0000-0000-00002B0A0000}"/>
    <cellStyle name="常规 12 2 2 5" xfId="4060" xr:uid="{00000000-0005-0000-0000-00002C0A0000}"/>
    <cellStyle name="常规 12 2 2_2015财政决算公开" xfId="4066" xr:uid="{00000000-0005-0000-0000-00002D0A0000}"/>
    <cellStyle name="常规 12 2 3" xfId="199" xr:uid="{00000000-0005-0000-0000-00002E0A0000}"/>
    <cellStyle name="常规 12 2 3 2" xfId="1519" xr:uid="{00000000-0005-0000-0000-00002F0A0000}"/>
    <cellStyle name="常规 12 2 3 2 2" xfId="4068" xr:uid="{00000000-0005-0000-0000-0000300A0000}"/>
    <cellStyle name="常规 12 2 3 3" xfId="4067" xr:uid="{00000000-0005-0000-0000-0000310A0000}"/>
    <cellStyle name="常规 12 2 3_2015财政决算公开" xfId="4069" xr:uid="{00000000-0005-0000-0000-0000320A0000}"/>
    <cellStyle name="常规 12 2 4" xfId="1520" xr:uid="{00000000-0005-0000-0000-0000330A0000}"/>
    <cellStyle name="常规 12 2 4 2" xfId="4070" xr:uid="{00000000-0005-0000-0000-0000340A0000}"/>
    <cellStyle name="常规 12 2 5" xfId="4059" xr:uid="{00000000-0005-0000-0000-0000350A0000}"/>
    <cellStyle name="常规 12 2_2015财政决算公开" xfId="4071" xr:uid="{00000000-0005-0000-0000-0000360A0000}"/>
    <cellStyle name="常规 12 3" xfId="201" xr:uid="{00000000-0005-0000-0000-0000370A0000}"/>
    <cellStyle name="常规 12 3 2" xfId="204" xr:uid="{00000000-0005-0000-0000-0000380A0000}"/>
    <cellStyle name="常规 12 3 2 2" xfId="4073" xr:uid="{00000000-0005-0000-0000-0000390A0000}"/>
    <cellStyle name="常规 12 3 3" xfId="4072" xr:uid="{00000000-0005-0000-0000-00003A0A0000}"/>
    <cellStyle name="常规 12 3_2015财政决算公开" xfId="4074" xr:uid="{00000000-0005-0000-0000-00003B0A0000}"/>
    <cellStyle name="常规 12 4" xfId="214" xr:uid="{00000000-0005-0000-0000-00003C0A0000}"/>
    <cellStyle name="常规 12 4 2" xfId="1521" xr:uid="{00000000-0005-0000-0000-00003D0A0000}"/>
    <cellStyle name="常规 12 4 2 2" xfId="4076" xr:uid="{00000000-0005-0000-0000-00003E0A0000}"/>
    <cellStyle name="常规 12 4 3" xfId="4075" xr:uid="{00000000-0005-0000-0000-00003F0A0000}"/>
    <cellStyle name="常规 12 4_2015财政决算公开" xfId="4077" xr:uid="{00000000-0005-0000-0000-0000400A0000}"/>
    <cellStyle name="常规 12 5" xfId="219" xr:uid="{00000000-0005-0000-0000-0000410A0000}"/>
    <cellStyle name="常规 12 5 2" xfId="4078" xr:uid="{00000000-0005-0000-0000-0000420A0000}"/>
    <cellStyle name="常规 12 6" xfId="4079" xr:uid="{00000000-0005-0000-0000-0000430A0000}"/>
    <cellStyle name="常规 12 7" xfId="4058" xr:uid="{00000000-0005-0000-0000-0000440A0000}"/>
    <cellStyle name="常规 12_2015财政决算公开" xfId="4080" xr:uid="{00000000-0005-0000-0000-0000450A0000}"/>
    <cellStyle name="常规 13" xfId="1523" xr:uid="{00000000-0005-0000-0000-0000460A0000}"/>
    <cellStyle name="常规 13 2" xfId="284" xr:uid="{00000000-0005-0000-0000-0000470A0000}"/>
    <cellStyle name="常规 13 2 2" xfId="286" xr:uid="{00000000-0005-0000-0000-0000480A0000}"/>
    <cellStyle name="常规 13 2 2 2" xfId="1525" xr:uid="{00000000-0005-0000-0000-0000490A0000}"/>
    <cellStyle name="常规 13 2 2 2 2" xfId="4084" xr:uid="{00000000-0005-0000-0000-00004A0A0000}"/>
    <cellStyle name="常规 13 2 2 3" xfId="4083" xr:uid="{00000000-0005-0000-0000-00004B0A0000}"/>
    <cellStyle name="常规 13 2 2_2015财政决算公开" xfId="4085" xr:uid="{00000000-0005-0000-0000-00004C0A0000}"/>
    <cellStyle name="常规 13 2 3" xfId="288" xr:uid="{00000000-0005-0000-0000-00004D0A0000}"/>
    <cellStyle name="常规 13 2 3 2" xfId="4086" xr:uid="{00000000-0005-0000-0000-00004E0A0000}"/>
    <cellStyle name="常规 13 2 4" xfId="4087" xr:uid="{00000000-0005-0000-0000-00004F0A0000}"/>
    <cellStyle name="常规 13 2 5" xfId="4082" xr:uid="{00000000-0005-0000-0000-0000500A0000}"/>
    <cellStyle name="常规 13 2_2015财政决算公开" xfId="4088" xr:uid="{00000000-0005-0000-0000-0000510A0000}"/>
    <cellStyle name="常规 13 3" xfId="290" xr:uid="{00000000-0005-0000-0000-0000520A0000}"/>
    <cellStyle name="常规 13 3 2" xfId="293" xr:uid="{00000000-0005-0000-0000-0000530A0000}"/>
    <cellStyle name="常规 13 3 2 2" xfId="4090" xr:uid="{00000000-0005-0000-0000-0000540A0000}"/>
    <cellStyle name="常规 13 3 3" xfId="4089" xr:uid="{00000000-0005-0000-0000-0000550A0000}"/>
    <cellStyle name="常规 13 3_2015财政决算公开" xfId="4091" xr:uid="{00000000-0005-0000-0000-0000560A0000}"/>
    <cellStyle name="常规 13 4" xfId="299" xr:uid="{00000000-0005-0000-0000-0000570A0000}"/>
    <cellStyle name="常规 13 4 2" xfId="4092" xr:uid="{00000000-0005-0000-0000-0000580A0000}"/>
    <cellStyle name="常规 13 5" xfId="4081" xr:uid="{00000000-0005-0000-0000-0000590A0000}"/>
    <cellStyle name="常规 13_2015财政决算公开" xfId="4093" xr:uid="{00000000-0005-0000-0000-00005A0A0000}"/>
    <cellStyle name="常规 14" xfId="1526" xr:uid="{00000000-0005-0000-0000-00005B0A0000}"/>
    <cellStyle name="常规 14 2" xfId="1527" xr:uid="{00000000-0005-0000-0000-00005C0A0000}"/>
    <cellStyle name="常规 14 2 2" xfId="4095" xr:uid="{00000000-0005-0000-0000-00005D0A0000}"/>
    <cellStyle name="常规 14 3" xfId="1528" xr:uid="{00000000-0005-0000-0000-00005E0A0000}"/>
    <cellStyle name="常规 14 3 2" xfId="4096" xr:uid="{00000000-0005-0000-0000-00005F0A0000}"/>
    <cellStyle name="常规 14 4" xfId="1529" xr:uid="{00000000-0005-0000-0000-0000600A0000}"/>
    <cellStyle name="常规 14 4 2" xfId="4097" xr:uid="{00000000-0005-0000-0000-0000610A0000}"/>
    <cellStyle name="常规 14 5" xfId="1112" xr:uid="{00000000-0005-0000-0000-0000620A0000}"/>
    <cellStyle name="常规 14 6" xfId="1530" xr:uid="{00000000-0005-0000-0000-0000630A0000}"/>
    <cellStyle name="常规 14 7" xfId="4094" xr:uid="{00000000-0005-0000-0000-0000640A0000}"/>
    <cellStyle name="常规 14_2015财政决算公开" xfId="4098" xr:uid="{00000000-0005-0000-0000-0000650A0000}"/>
    <cellStyle name="常规 15" xfId="1075" xr:uid="{00000000-0005-0000-0000-0000660A0000}"/>
    <cellStyle name="常规 15 2" xfId="1078" xr:uid="{00000000-0005-0000-0000-0000670A0000}"/>
    <cellStyle name="常规 15 2 2" xfId="4100" xr:uid="{00000000-0005-0000-0000-0000680A0000}"/>
    <cellStyle name="常规 15 3" xfId="1081" xr:uid="{00000000-0005-0000-0000-0000690A0000}"/>
    <cellStyle name="常规 15 3 2" xfId="4101" xr:uid="{00000000-0005-0000-0000-00006A0A0000}"/>
    <cellStyle name="常规 15 4" xfId="1531" xr:uid="{00000000-0005-0000-0000-00006B0A0000}"/>
    <cellStyle name="常规 15 4 2" xfId="4102" xr:uid="{00000000-0005-0000-0000-00006C0A0000}"/>
    <cellStyle name="常规 15 5" xfId="4099" xr:uid="{00000000-0005-0000-0000-00006D0A0000}"/>
    <cellStyle name="常规 15_2015财政决算公开" xfId="4103" xr:uid="{00000000-0005-0000-0000-00006E0A0000}"/>
    <cellStyle name="常规 16" xfId="1085" xr:uid="{00000000-0005-0000-0000-00006F0A0000}"/>
    <cellStyle name="常规 16 2" xfId="1089" xr:uid="{00000000-0005-0000-0000-0000700A0000}"/>
    <cellStyle name="常规 16 2 2" xfId="4105" xr:uid="{00000000-0005-0000-0000-0000710A0000}"/>
    <cellStyle name="常规 16 3" xfId="4104" xr:uid="{00000000-0005-0000-0000-0000720A0000}"/>
    <cellStyle name="常规 16_2015财政决算公开" xfId="4106" xr:uid="{00000000-0005-0000-0000-0000730A0000}"/>
    <cellStyle name="常规 17" xfId="1094" xr:uid="{00000000-0005-0000-0000-0000740A0000}"/>
    <cellStyle name="常规 17 2" xfId="1534" xr:uid="{00000000-0005-0000-0000-0000750A0000}"/>
    <cellStyle name="常规 17 2 2" xfId="4108" xr:uid="{00000000-0005-0000-0000-0000760A0000}"/>
    <cellStyle name="常规 17 3" xfId="4107" xr:uid="{00000000-0005-0000-0000-0000770A0000}"/>
    <cellStyle name="常规 17_2015财政决算公开" xfId="4109" xr:uid="{00000000-0005-0000-0000-0000780A0000}"/>
    <cellStyle name="常规 18" xfId="1537" xr:uid="{00000000-0005-0000-0000-0000790A0000}"/>
    <cellStyle name="常规 18 2" xfId="1539" xr:uid="{00000000-0005-0000-0000-00007A0A0000}"/>
    <cellStyle name="常规 18 2 2" xfId="4111" xr:uid="{00000000-0005-0000-0000-00007B0A0000}"/>
    <cellStyle name="常规 18 3" xfId="4110" xr:uid="{00000000-0005-0000-0000-00007C0A0000}"/>
    <cellStyle name="常规 18_2015财政决算公开" xfId="4112" xr:uid="{00000000-0005-0000-0000-00007D0A0000}"/>
    <cellStyle name="常规 19" xfId="1541" xr:uid="{00000000-0005-0000-0000-00007E0A0000}"/>
    <cellStyle name="常规 19 2" xfId="1543" xr:uid="{00000000-0005-0000-0000-00007F0A0000}"/>
    <cellStyle name="常规 19 2 2" xfId="4114" xr:uid="{00000000-0005-0000-0000-0000800A0000}"/>
    <cellStyle name="常规 19 3" xfId="4113" xr:uid="{00000000-0005-0000-0000-0000810A0000}"/>
    <cellStyle name="常规 19_2015财政决算公开" xfId="4115" xr:uid="{00000000-0005-0000-0000-0000820A0000}"/>
    <cellStyle name="常规 2" xfId="1544" xr:uid="{00000000-0005-0000-0000-0000830A0000}"/>
    <cellStyle name="常规 2 10" xfId="4974" xr:uid="{00000000-0005-0000-0000-0000840A0000}"/>
    <cellStyle name="常规 2 11" xfId="4978" xr:uid="{00000000-0005-0000-0000-0000850A0000}"/>
    <cellStyle name="常规 2 2" xfId="1192" xr:uid="{00000000-0005-0000-0000-0000860A0000}"/>
    <cellStyle name="常规 2 2 10" xfId="1546" xr:uid="{00000000-0005-0000-0000-0000870A0000}"/>
    <cellStyle name="常规 2 2 11" xfId="2566" xr:uid="{00000000-0005-0000-0000-0000880A0000}"/>
    <cellStyle name="常规 2 2 2" xfId="1548" xr:uid="{00000000-0005-0000-0000-0000890A0000}"/>
    <cellStyle name="常规 2 2 2 10" xfId="2567" xr:uid="{00000000-0005-0000-0000-00008A0A0000}"/>
    <cellStyle name="常规 2 2 2 2" xfId="1549" xr:uid="{00000000-0005-0000-0000-00008B0A0000}"/>
    <cellStyle name="常规 2 2 2 2 2" xfId="1550" xr:uid="{00000000-0005-0000-0000-00008C0A0000}"/>
    <cellStyle name="常规 2 2 2 2 2 2" xfId="1551" xr:uid="{00000000-0005-0000-0000-00008D0A0000}"/>
    <cellStyle name="常规 2 2 2 2 2 2 2" xfId="4116" xr:uid="{00000000-0005-0000-0000-00008E0A0000}"/>
    <cellStyle name="常规 2 2 2 2 2 3" xfId="1552" xr:uid="{00000000-0005-0000-0000-00008F0A0000}"/>
    <cellStyle name="常规 2 2 2 2 2 3 2" xfId="4117" xr:uid="{00000000-0005-0000-0000-0000900A0000}"/>
    <cellStyle name="常规 2 2 2 2 2 4" xfId="1553" xr:uid="{00000000-0005-0000-0000-0000910A0000}"/>
    <cellStyle name="常规 2 2 2 2 2 4 2" xfId="4118" xr:uid="{00000000-0005-0000-0000-0000920A0000}"/>
    <cellStyle name="常规 2 2 2 2 2 5" xfId="2569" xr:uid="{00000000-0005-0000-0000-0000930A0000}"/>
    <cellStyle name="常规 2 2 2 2 2_2015财政决算公开" xfId="4119" xr:uid="{00000000-0005-0000-0000-0000940A0000}"/>
    <cellStyle name="常规 2 2 2 2 3" xfId="1554" xr:uid="{00000000-0005-0000-0000-0000950A0000}"/>
    <cellStyle name="常规 2 2 2 2 3 2" xfId="1556" xr:uid="{00000000-0005-0000-0000-0000960A0000}"/>
    <cellStyle name="常规 2 2 2 2 3 2 2" xfId="4120" xr:uid="{00000000-0005-0000-0000-0000970A0000}"/>
    <cellStyle name="常规 2 2 2 2 3 3" xfId="1557" xr:uid="{00000000-0005-0000-0000-0000980A0000}"/>
    <cellStyle name="常规 2 2 2 2 3 3 2" xfId="4121" xr:uid="{00000000-0005-0000-0000-0000990A0000}"/>
    <cellStyle name="常规 2 2 2 2 3 4" xfId="2570" xr:uid="{00000000-0005-0000-0000-00009A0A0000}"/>
    <cellStyle name="常规 2 2 2 2 3_2015财政决算公开" xfId="4122" xr:uid="{00000000-0005-0000-0000-00009B0A0000}"/>
    <cellStyle name="常规 2 2 2 2 4" xfId="1558" xr:uid="{00000000-0005-0000-0000-00009C0A0000}"/>
    <cellStyle name="常规 2 2 2 2 4 2" xfId="1559" xr:uid="{00000000-0005-0000-0000-00009D0A0000}"/>
    <cellStyle name="常规 2 2 2 2 4 2 2" xfId="4124" xr:uid="{00000000-0005-0000-0000-00009E0A0000}"/>
    <cellStyle name="常规 2 2 2 2 4 3" xfId="1560" xr:uid="{00000000-0005-0000-0000-00009F0A0000}"/>
    <cellStyle name="常规 2 2 2 2 4 3 2" xfId="4125" xr:uid="{00000000-0005-0000-0000-0000A00A0000}"/>
    <cellStyle name="常规 2 2 2 2 4 4" xfId="1561" xr:uid="{00000000-0005-0000-0000-0000A10A0000}"/>
    <cellStyle name="常规 2 2 2 2 4 4 2" xfId="4126" xr:uid="{00000000-0005-0000-0000-0000A20A0000}"/>
    <cellStyle name="常规 2 2 2 2 4 5" xfId="4123" xr:uid="{00000000-0005-0000-0000-0000A30A0000}"/>
    <cellStyle name="常规 2 2 2 2 4_2015财政决算公开" xfId="4127" xr:uid="{00000000-0005-0000-0000-0000A40A0000}"/>
    <cellStyle name="常规 2 2 2 2 5" xfId="26" xr:uid="{00000000-0005-0000-0000-0000A50A0000}"/>
    <cellStyle name="常规 2 2 2 2 5 2" xfId="4128" xr:uid="{00000000-0005-0000-0000-0000A60A0000}"/>
    <cellStyle name="常规 2 2 2 2 6" xfId="1562" xr:uid="{00000000-0005-0000-0000-0000A70A0000}"/>
    <cellStyle name="常规 2 2 2 2 6 2" xfId="4129" xr:uid="{00000000-0005-0000-0000-0000A80A0000}"/>
    <cellStyle name="常规 2 2 2 2 7" xfId="1563" xr:uid="{00000000-0005-0000-0000-0000A90A0000}"/>
    <cellStyle name="常规 2 2 2 2 8" xfId="2568" xr:uid="{00000000-0005-0000-0000-0000AA0A0000}"/>
    <cellStyle name="常规 2 2 2 2_2015财政决算公开" xfId="4130" xr:uid="{00000000-0005-0000-0000-0000AB0A0000}"/>
    <cellStyle name="常规 2 2 2 3" xfId="1564" xr:uid="{00000000-0005-0000-0000-0000AC0A0000}"/>
    <cellStyle name="常规 2 2 2 3 2" xfId="1565" xr:uid="{00000000-0005-0000-0000-0000AD0A0000}"/>
    <cellStyle name="常规 2 2 2 3 2 2" xfId="4131" xr:uid="{00000000-0005-0000-0000-0000AE0A0000}"/>
    <cellStyle name="常规 2 2 2 3 3" xfId="1566" xr:uid="{00000000-0005-0000-0000-0000AF0A0000}"/>
    <cellStyle name="常规 2 2 2 3 3 2" xfId="4132" xr:uid="{00000000-0005-0000-0000-0000B00A0000}"/>
    <cellStyle name="常规 2 2 2 3 4" xfId="1567" xr:uid="{00000000-0005-0000-0000-0000B10A0000}"/>
    <cellStyle name="常规 2 2 2 3 4 2" xfId="4133" xr:uid="{00000000-0005-0000-0000-0000B20A0000}"/>
    <cellStyle name="常规 2 2 2 3 5" xfId="2571" xr:uid="{00000000-0005-0000-0000-0000B30A0000}"/>
    <cellStyle name="常规 2 2 2 3_2015财政决算公开" xfId="4134" xr:uid="{00000000-0005-0000-0000-0000B40A0000}"/>
    <cellStyle name="常规 2 2 2 4" xfId="817" xr:uid="{00000000-0005-0000-0000-0000B50A0000}"/>
    <cellStyle name="常规 2 2 2 4 2" xfId="820" xr:uid="{00000000-0005-0000-0000-0000B60A0000}"/>
    <cellStyle name="常规 2 2 2 4 2 2" xfId="4135" xr:uid="{00000000-0005-0000-0000-0000B70A0000}"/>
    <cellStyle name="常规 2 2 2 4 3" xfId="1569" xr:uid="{00000000-0005-0000-0000-0000B80A0000}"/>
    <cellStyle name="常规 2 2 2 4 3 2" xfId="4136" xr:uid="{00000000-0005-0000-0000-0000B90A0000}"/>
    <cellStyle name="常规 2 2 2 4 4" xfId="1571" xr:uid="{00000000-0005-0000-0000-0000BA0A0000}"/>
    <cellStyle name="常规 2 2 2 4 4 2" xfId="4137" xr:uid="{00000000-0005-0000-0000-0000BB0A0000}"/>
    <cellStyle name="常规 2 2 2 4 5" xfId="2572" xr:uid="{00000000-0005-0000-0000-0000BC0A0000}"/>
    <cellStyle name="常规 2 2 2 4_2015财政决算公开" xfId="4138" xr:uid="{00000000-0005-0000-0000-0000BD0A0000}"/>
    <cellStyle name="常规 2 2 2 5" xfId="823" xr:uid="{00000000-0005-0000-0000-0000BE0A0000}"/>
    <cellStyle name="常规 2 2 2 5 2" xfId="1573" xr:uid="{00000000-0005-0000-0000-0000BF0A0000}"/>
    <cellStyle name="常规 2 2 2 5 2 2" xfId="4140" xr:uid="{00000000-0005-0000-0000-0000C00A0000}"/>
    <cellStyle name="常规 2 2 2 5 3" xfId="1575" xr:uid="{00000000-0005-0000-0000-0000C10A0000}"/>
    <cellStyle name="常规 2 2 2 5 3 2" xfId="4141" xr:uid="{00000000-0005-0000-0000-0000C20A0000}"/>
    <cellStyle name="常规 2 2 2 5 4" xfId="4139" xr:uid="{00000000-0005-0000-0000-0000C30A0000}"/>
    <cellStyle name="常规 2 2 2 5_2015财政决算公开" xfId="4142" xr:uid="{00000000-0005-0000-0000-0000C40A0000}"/>
    <cellStyle name="常规 2 2 2 6" xfId="1578" xr:uid="{00000000-0005-0000-0000-0000C50A0000}"/>
    <cellStyle name="常规 2 2 2 6 2" xfId="1580" xr:uid="{00000000-0005-0000-0000-0000C60A0000}"/>
    <cellStyle name="常规 2 2 2 6 2 2" xfId="4144" xr:uid="{00000000-0005-0000-0000-0000C70A0000}"/>
    <cellStyle name="常规 2 2 2 6 3" xfId="1582" xr:uid="{00000000-0005-0000-0000-0000C80A0000}"/>
    <cellStyle name="常规 2 2 2 6 3 2" xfId="4145" xr:uid="{00000000-0005-0000-0000-0000C90A0000}"/>
    <cellStyle name="常规 2 2 2 6 4" xfId="1584" xr:uid="{00000000-0005-0000-0000-0000CA0A0000}"/>
    <cellStyle name="常规 2 2 2 6 4 2" xfId="4146" xr:uid="{00000000-0005-0000-0000-0000CB0A0000}"/>
    <cellStyle name="常规 2 2 2 6 5" xfId="4143" xr:uid="{00000000-0005-0000-0000-0000CC0A0000}"/>
    <cellStyle name="常规 2 2 2 6_2015财政决算公开" xfId="4147" xr:uid="{00000000-0005-0000-0000-0000CD0A0000}"/>
    <cellStyle name="常规 2 2 2 7" xfId="1587" xr:uid="{00000000-0005-0000-0000-0000CE0A0000}"/>
    <cellStyle name="常规 2 2 2 7 2" xfId="4148" xr:uid="{00000000-0005-0000-0000-0000CF0A0000}"/>
    <cellStyle name="常规 2 2 2 8" xfId="1178" xr:uid="{00000000-0005-0000-0000-0000D00A0000}"/>
    <cellStyle name="常规 2 2 2 8 2" xfId="4149" xr:uid="{00000000-0005-0000-0000-0000D10A0000}"/>
    <cellStyle name="常规 2 2 2 9" xfId="1183" xr:uid="{00000000-0005-0000-0000-0000D20A0000}"/>
    <cellStyle name="常规 2 2 2_2015财政决算公开" xfId="4150" xr:uid="{00000000-0005-0000-0000-0000D30A0000}"/>
    <cellStyle name="常规 2 2 3" xfId="1588" xr:uid="{00000000-0005-0000-0000-0000D40A0000}"/>
    <cellStyle name="常规 2 2 3 2" xfId="1589" xr:uid="{00000000-0005-0000-0000-0000D50A0000}"/>
    <cellStyle name="常规 2 2 3 2 2" xfId="1591" xr:uid="{00000000-0005-0000-0000-0000D60A0000}"/>
    <cellStyle name="常规 2 2 3 2 2 2" xfId="2575" xr:uid="{00000000-0005-0000-0000-0000D70A0000}"/>
    <cellStyle name="常规 2 2 3 2 3" xfId="1593" xr:uid="{00000000-0005-0000-0000-0000D80A0000}"/>
    <cellStyle name="常规 2 2 3 2 3 2" xfId="2576" xr:uid="{00000000-0005-0000-0000-0000D90A0000}"/>
    <cellStyle name="常规 2 2 3 2 4" xfId="1595" xr:uid="{00000000-0005-0000-0000-0000DA0A0000}"/>
    <cellStyle name="常规 2 2 3 2 4 2" xfId="4151" xr:uid="{00000000-0005-0000-0000-0000DB0A0000}"/>
    <cellStyle name="常规 2 2 3 2 5" xfId="2574" xr:uid="{00000000-0005-0000-0000-0000DC0A0000}"/>
    <cellStyle name="常规 2 2 3 3" xfId="1596" xr:uid="{00000000-0005-0000-0000-0000DD0A0000}"/>
    <cellStyle name="常规 2 2 3 3 2" xfId="1598" xr:uid="{00000000-0005-0000-0000-0000DE0A0000}"/>
    <cellStyle name="常规 2 2 3 3 2 2" xfId="4152" xr:uid="{00000000-0005-0000-0000-0000DF0A0000}"/>
    <cellStyle name="常规 2 2 3 3 3" xfId="1599" xr:uid="{00000000-0005-0000-0000-0000E00A0000}"/>
    <cellStyle name="常规 2 2 3 3 3 2" xfId="4153" xr:uid="{00000000-0005-0000-0000-0000E10A0000}"/>
    <cellStyle name="常规 2 2 3 3 4" xfId="2577" xr:uid="{00000000-0005-0000-0000-0000E20A0000}"/>
    <cellStyle name="常规 2 2 3 4" xfId="826" xr:uid="{00000000-0005-0000-0000-0000E30A0000}"/>
    <cellStyle name="常规 2 2 3 4 2" xfId="1600" xr:uid="{00000000-0005-0000-0000-0000E40A0000}"/>
    <cellStyle name="常规 2 2 3 4 2 2" xfId="4154" xr:uid="{00000000-0005-0000-0000-0000E50A0000}"/>
    <cellStyle name="常规 2 2 3 4 3" xfId="1601" xr:uid="{00000000-0005-0000-0000-0000E60A0000}"/>
    <cellStyle name="常规 2 2 3 4 3 2" xfId="4155" xr:uid="{00000000-0005-0000-0000-0000E70A0000}"/>
    <cellStyle name="常规 2 2 3 4 4" xfId="735" xr:uid="{00000000-0005-0000-0000-0000E80A0000}"/>
    <cellStyle name="常规 2 2 3 4 4 2" xfId="4156" xr:uid="{00000000-0005-0000-0000-0000E90A0000}"/>
    <cellStyle name="常规 2 2 3 4 5" xfId="2578" xr:uid="{00000000-0005-0000-0000-0000EA0A0000}"/>
    <cellStyle name="常规 2 2 3 5" xfId="1602" xr:uid="{00000000-0005-0000-0000-0000EB0A0000}"/>
    <cellStyle name="常规 2 2 3 5 2" xfId="4157" xr:uid="{00000000-0005-0000-0000-0000EC0A0000}"/>
    <cellStyle name="常规 2 2 3 6" xfId="1603" xr:uid="{00000000-0005-0000-0000-0000ED0A0000}"/>
    <cellStyle name="常规 2 2 3 6 2" xfId="4158" xr:uid="{00000000-0005-0000-0000-0000EE0A0000}"/>
    <cellStyle name="常规 2 2 3 7" xfId="1604" xr:uid="{00000000-0005-0000-0000-0000EF0A0000}"/>
    <cellStyle name="常规 2 2 3 8" xfId="2573" xr:uid="{00000000-0005-0000-0000-0000F00A0000}"/>
    <cellStyle name="常规 2 2 4" xfId="1605" xr:uid="{00000000-0005-0000-0000-0000F10A0000}"/>
    <cellStyle name="常规 2 2 4 2" xfId="1606" xr:uid="{00000000-0005-0000-0000-0000F20A0000}"/>
    <cellStyle name="常规 2 2 4 2 2" xfId="2580" xr:uid="{00000000-0005-0000-0000-0000F30A0000}"/>
    <cellStyle name="常规 2 2 4 3" xfId="1607" xr:uid="{00000000-0005-0000-0000-0000F40A0000}"/>
    <cellStyle name="常规 2 2 4 3 2" xfId="2581" xr:uid="{00000000-0005-0000-0000-0000F50A0000}"/>
    <cellStyle name="常规 2 2 4 4" xfId="1608" xr:uid="{00000000-0005-0000-0000-0000F60A0000}"/>
    <cellStyle name="常规 2 2 4 4 2" xfId="4159" xr:uid="{00000000-0005-0000-0000-0000F70A0000}"/>
    <cellStyle name="常规 2 2 4 5" xfId="2579" xr:uid="{00000000-0005-0000-0000-0000F80A0000}"/>
    <cellStyle name="常规 2 2 5" xfId="1609" xr:uid="{00000000-0005-0000-0000-0000F90A0000}"/>
    <cellStyle name="常规 2 2 5 2" xfId="1610" xr:uid="{00000000-0005-0000-0000-0000FA0A0000}"/>
    <cellStyle name="常规 2 2 5 2 2" xfId="4160" xr:uid="{00000000-0005-0000-0000-0000FB0A0000}"/>
    <cellStyle name="常规 2 2 5 3" xfId="1611" xr:uid="{00000000-0005-0000-0000-0000FC0A0000}"/>
    <cellStyle name="常规 2 2 5 3 2" xfId="4161" xr:uid="{00000000-0005-0000-0000-0000FD0A0000}"/>
    <cellStyle name="常规 2 2 5 4" xfId="1612" xr:uid="{00000000-0005-0000-0000-0000FE0A0000}"/>
    <cellStyle name="常规 2 2 5 4 2" xfId="4162" xr:uid="{00000000-0005-0000-0000-0000FF0A0000}"/>
    <cellStyle name="常规 2 2 5 5" xfId="2582" xr:uid="{00000000-0005-0000-0000-0000000B0000}"/>
    <cellStyle name="常规 2 2 6" xfId="1235" xr:uid="{00000000-0005-0000-0000-0000010B0000}"/>
    <cellStyle name="常规 2 2 6 2" xfId="1237" xr:uid="{00000000-0005-0000-0000-0000020B0000}"/>
    <cellStyle name="常规 2 2 6 2 2" xfId="4164" xr:uid="{00000000-0005-0000-0000-0000030B0000}"/>
    <cellStyle name="常规 2 2 6 3" xfId="1240" xr:uid="{00000000-0005-0000-0000-0000040B0000}"/>
    <cellStyle name="常规 2 2 6 3 2" xfId="4165" xr:uid="{00000000-0005-0000-0000-0000050B0000}"/>
    <cellStyle name="常规 2 2 6 4" xfId="4163" xr:uid="{00000000-0005-0000-0000-0000060B0000}"/>
    <cellStyle name="常规 2 2 7" xfId="1242" xr:uid="{00000000-0005-0000-0000-0000070B0000}"/>
    <cellStyle name="常规 2 2 7 2" xfId="1245" xr:uid="{00000000-0005-0000-0000-0000080B0000}"/>
    <cellStyle name="常规 2 2 7 2 2" xfId="4167" xr:uid="{00000000-0005-0000-0000-0000090B0000}"/>
    <cellStyle name="常规 2 2 7 3" xfId="1614" xr:uid="{00000000-0005-0000-0000-00000A0B0000}"/>
    <cellStyle name="常规 2 2 7 3 2" xfId="4168" xr:uid="{00000000-0005-0000-0000-00000B0B0000}"/>
    <cellStyle name="常规 2 2 7 4" xfId="591" xr:uid="{00000000-0005-0000-0000-00000C0B0000}"/>
    <cellStyle name="常规 2 2 7 4 2" xfId="4169" xr:uid="{00000000-0005-0000-0000-00000D0B0000}"/>
    <cellStyle name="常规 2 2 7 5" xfId="4166" xr:uid="{00000000-0005-0000-0000-00000E0B0000}"/>
    <cellStyle name="常规 2 2 8" xfId="1247" xr:uid="{00000000-0005-0000-0000-00000F0B0000}"/>
    <cellStyle name="常规 2 2 8 2" xfId="4170" xr:uid="{00000000-0005-0000-0000-0000100B0000}"/>
    <cellStyle name="常规 2 2 9" xfId="1615" xr:uid="{00000000-0005-0000-0000-0000110B0000}"/>
    <cellStyle name="常规 2 2 9 2" xfId="4171" xr:uid="{00000000-0005-0000-0000-0000120B0000}"/>
    <cellStyle name="常规 2 2_2015财政决算公开" xfId="4172" xr:uid="{00000000-0005-0000-0000-0000130B0000}"/>
    <cellStyle name="常规 2 3" xfId="1616" xr:uid="{00000000-0005-0000-0000-0000140B0000}"/>
    <cellStyle name="常规 2 3 10" xfId="2583" xr:uid="{00000000-0005-0000-0000-0000150B0000}"/>
    <cellStyle name="常规 2 3 11" xfId="4173" xr:uid="{00000000-0005-0000-0000-0000160B0000}"/>
    <cellStyle name="常规 2 3 2" xfId="1617" xr:uid="{00000000-0005-0000-0000-0000170B0000}"/>
    <cellStyle name="常规 2 3 2 2" xfId="1618" xr:uid="{00000000-0005-0000-0000-0000180B0000}"/>
    <cellStyle name="常规 2 3 2 2 2" xfId="1619" xr:uid="{00000000-0005-0000-0000-0000190B0000}"/>
    <cellStyle name="常规 2 3 2 2 2 2" xfId="4176" xr:uid="{00000000-0005-0000-0000-00001A0B0000}"/>
    <cellStyle name="常规 2 3 2 2 3" xfId="1620" xr:uid="{00000000-0005-0000-0000-00001B0B0000}"/>
    <cellStyle name="常规 2 3 2 2 3 2" xfId="4177" xr:uid="{00000000-0005-0000-0000-00001C0B0000}"/>
    <cellStyle name="常规 2 3 2 2 4" xfId="1622" xr:uid="{00000000-0005-0000-0000-00001D0B0000}"/>
    <cellStyle name="常规 2 3 2 2 4 2" xfId="4178" xr:uid="{00000000-0005-0000-0000-00001E0B0000}"/>
    <cellStyle name="常规 2 3 2 2 5" xfId="1623" xr:uid="{00000000-0005-0000-0000-00001F0B0000}"/>
    <cellStyle name="常规 2 3 2 2 5 2" xfId="4179" xr:uid="{00000000-0005-0000-0000-0000200B0000}"/>
    <cellStyle name="常规 2 3 2 2 6" xfId="2585" xr:uid="{00000000-0005-0000-0000-0000210B0000}"/>
    <cellStyle name="常规 2 3 2 2 7" xfId="4175" xr:uid="{00000000-0005-0000-0000-0000220B0000}"/>
    <cellStyle name="常规 2 3 2 3" xfId="1624" xr:uid="{00000000-0005-0000-0000-0000230B0000}"/>
    <cellStyle name="常规 2 3 2 3 2" xfId="1625" xr:uid="{00000000-0005-0000-0000-0000240B0000}"/>
    <cellStyle name="常规 2 3 2 3 2 2" xfId="4181" xr:uid="{00000000-0005-0000-0000-0000250B0000}"/>
    <cellStyle name="常规 2 3 2 3 3" xfId="1626" xr:uid="{00000000-0005-0000-0000-0000260B0000}"/>
    <cellStyle name="常规 2 3 2 3 3 2" xfId="4182" xr:uid="{00000000-0005-0000-0000-0000270B0000}"/>
    <cellStyle name="常规 2 3 2 3 4" xfId="2586" xr:uid="{00000000-0005-0000-0000-0000280B0000}"/>
    <cellStyle name="常规 2 3 2 3 5" xfId="4180" xr:uid="{00000000-0005-0000-0000-0000290B0000}"/>
    <cellStyle name="常规 2 3 2 4" xfId="836" xr:uid="{00000000-0005-0000-0000-00002A0B0000}"/>
    <cellStyle name="常规 2 3 2 4 2" xfId="1627" xr:uid="{00000000-0005-0000-0000-00002B0B0000}"/>
    <cellStyle name="常规 2 3 2 4 2 2" xfId="4184" xr:uid="{00000000-0005-0000-0000-00002C0B0000}"/>
    <cellStyle name="常规 2 3 2 4 3" xfId="1628" xr:uid="{00000000-0005-0000-0000-00002D0B0000}"/>
    <cellStyle name="常规 2 3 2 4 3 2" xfId="4185" xr:uid="{00000000-0005-0000-0000-00002E0B0000}"/>
    <cellStyle name="常规 2 3 2 4 4" xfId="1629" xr:uid="{00000000-0005-0000-0000-00002F0B0000}"/>
    <cellStyle name="常规 2 3 2 4 4 2" xfId="4186" xr:uid="{00000000-0005-0000-0000-0000300B0000}"/>
    <cellStyle name="常规 2 3 2 4 5" xfId="4183" xr:uid="{00000000-0005-0000-0000-0000310B0000}"/>
    <cellStyle name="常规 2 3 2 5" xfId="1630" xr:uid="{00000000-0005-0000-0000-0000320B0000}"/>
    <cellStyle name="常规 2 3 2 5 2" xfId="4187" xr:uid="{00000000-0005-0000-0000-0000330B0000}"/>
    <cellStyle name="常规 2 3 2 6" xfId="1631" xr:uid="{00000000-0005-0000-0000-0000340B0000}"/>
    <cellStyle name="常规 2 3 2 6 2" xfId="4188" xr:uid="{00000000-0005-0000-0000-0000350B0000}"/>
    <cellStyle name="常规 2 3 2 7" xfId="1632" xr:uid="{00000000-0005-0000-0000-0000360B0000}"/>
    <cellStyle name="常规 2 3 2 7 2" xfId="4189" xr:uid="{00000000-0005-0000-0000-0000370B0000}"/>
    <cellStyle name="常规 2 3 2 8" xfId="2584" xr:uid="{00000000-0005-0000-0000-0000380B0000}"/>
    <cellStyle name="常规 2 3 2 9" xfId="4174" xr:uid="{00000000-0005-0000-0000-0000390B0000}"/>
    <cellStyle name="常规 2 3 3" xfId="1633" xr:uid="{00000000-0005-0000-0000-00003A0B0000}"/>
    <cellStyle name="常规 2 3 3 2" xfId="1634" xr:uid="{00000000-0005-0000-0000-00003B0B0000}"/>
    <cellStyle name="常规 2 3 3 2 2" xfId="4191" xr:uid="{00000000-0005-0000-0000-00003C0B0000}"/>
    <cellStyle name="常规 2 3 3 3" xfId="1635" xr:uid="{00000000-0005-0000-0000-00003D0B0000}"/>
    <cellStyle name="常规 2 3 3 3 2" xfId="4192" xr:uid="{00000000-0005-0000-0000-00003E0B0000}"/>
    <cellStyle name="常规 2 3 3 4" xfId="1636" xr:uid="{00000000-0005-0000-0000-00003F0B0000}"/>
    <cellStyle name="常规 2 3 3 4 2" xfId="4193" xr:uid="{00000000-0005-0000-0000-0000400B0000}"/>
    <cellStyle name="常规 2 3 3 5" xfId="1637" xr:uid="{00000000-0005-0000-0000-0000410B0000}"/>
    <cellStyle name="常规 2 3 3 5 2" xfId="4194" xr:uid="{00000000-0005-0000-0000-0000420B0000}"/>
    <cellStyle name="常规 2 3 3 6" xfId="2587" xr:uid="{00000000-0005-0000-0000-0000430B0000}"/>
    <cellStyle name="常规 2 3 3 7" xfId="4190" xr:uid="{00000000-0005-0000-0000-0000440B0000}"/>
    <cellStyle name="常规 2 3 4" xfId="1638" xr:uid="{00000000-0005-0000-0000-0000450B0000}"/>
    <cellStyle name="常规 2 3 4 2" xfId="1639" xr:uid="{00000000-0005-0000-0000-0000460B0000}"/>
    <cellStyle name="常规 2 3 4 2 2" xfId="4196" xr:uid="{00000000-0005-0000-0000-0000470B0000}"/>
    <cellStyle name="常规 2 3 4 3" xfId="1640" xr:uid="{00000000-0005-0000-0000-0000480B0000}"/>
    <cellStyle name="常规 2 3 4 3 2" xfId="4197" xr:uid="{00000000-0005-0000-0000-0000490B0000}"/>
    <cellStyle name="常规 2 3 4 4" xfId="1641" xr:uid="{00000000-0005-0000-0000-00004A0B0000}"/>
    <cellStyle name="常规 2 3 4 4 2" xfId="4198" xr:uid="{00000000-0005-0000-0000-00004B0B0000}"/>
    <cellStyle name="常规 2 3 4 5" xfId="2588" xr:uid="{00000000-0005-0000-0000-00004C0B0000}"/>
    <cellStyle name="常规 2 3 4 6" xfId="4195" xr:uid="{00000000-0005-0000-0000-00004D0B0000}"/>
    <cellStyle name="常规 2 3 5" xfId="1443" xr:uid="{00000000-0005-0000-0000-00004E0B0000}"/>
    <cellStyle name="常规 2 3 5 2" xfId="1445" xr:uid="{00000000-0005-0000-0000-00004F0B0000}"/>
    <cellStyle name="常规 2 3 5 2 2" xfId="4200" xr:uid="{00000000-0005-0000-0000-0000500B0000}"/>
    <cellStyle name="常规 2 3 5 3" xfId="1642" xr:uid="{00000000-0005-0000-0000-0000510B0000}"/>
    <cellStyle name="常规 2 3 5 3 2" xfId="4201" xr:uid="{00000000-0005-0000-0000-0000520B0000}"/>
    <cellStyle name="常规 2 3 5 4" xfId="4199" xr:uid="{00000000-0005-0000-0000-0000530B0000}"/>
    <cellStyle name="常规 2 3 6" xfId="1252" xr:uid="{00000000-0005-0000-0000-0000540B0000}"/>
    <cellStyle name="常规 2 3 6 2" xfId="1255" xr:uid="{00000000-0005-0000-0000-0000550B0000}"/>
    <cellStyle name="常规 2 3 6 2 2" xfId="4203" xr:uid="{00000000-0005-0000-0000-0000560B0000}"/>
    <cellStyle name="常规 2 3 6 3" xfId="1258" xr:uid="{00000000-0005-0000-0000-0000570B0000}"/>
    <cellStyle name="常规 2 3 6 3 2" xfId="4204" xr:uid="{00000000-0005-0000-0000-0000580B0000}"/>
    <cellStyle name="常规 2 3 6 4" xfId="546" xr:uid="{00000000-0005-0000-0000-0000590B0000}"/>
    <cellStyle name="常规 2 3 6 4 2" xfId="4205" xr:uid="{00000000-0005-0000-0000-00005A0B0000}"/>
    <cellStyle name="常规 2 3 6 5" xfId="4202" xr:uid="{00000000-0005-0000-0000-00005B0B0000}"/>
    <cellStyle name="常规 2 3 7" xfId="1260" xr:uid="{00000000-0005-0000-0000-00005C0B0000}"/>
    <cellStyle name="常规 2 3 7 2" xfId="4206" xr:uid="{00000000-0005-0000-0000-00005D0B0000}"/>
    <cellStyle name="常规 2 3 8" xfId="1263" xr:uid="{00000000-0005-0000-0000-00005E0B0000}"/>
    <cellStyle name="常规 2 3 8 2" xfId="4207" xr:uid="{00000000-0005-0000-0000-00005F0B0000}"/>
    <cellStyle name="常规 2 3 9" xfId="1265" xr:uid="{00000000-0005-0000-0000-0000600B0000}"/>
    <cellStyle name="常规 2 3 9 2" xfId="4208" xr:uid="{00000000-0005-0000-0000-0000610B0000}"/>
    <cellStyle name="常规 2 4" xfId="1643" xr:uid="{00000000-0005-0000-0000-0000620B0000}"/>
    <cellStyle name="常规 2 4 10" xfId="2589" xr:uid="{00000000-0005-0000-0000-0000630B0000}"/>
    <cellStyle name="常规 2 4 10 2" xfId="4210" xr:uid="{00000000-0005-0000-0000-0000640B0000}"/>
    <cellStyle name="常规 2 4 11" xfId="4209" xr:uid="{00000000-0005-0000-0000-0000650B0000}"/>
    <cellStyle name="常规 2 4 2" xfId="1644" xr:uid="{00000000-0005-0000-0000-0000660B0000}"/>
    <cellStyle name="常规 2 4 2 2" xfId="1645" xr:uid="{00000000-0005-0000-0000-0000670B0000}"/>
    <cellStyle name="常规 2 4 2 2 2" xfId="1646" xr:uid="{00000000-0005-0000-0000-0000680B0000}"/>
    <cellStyle name="常规 2 4 2 2 2 2" xfId="4213" xr:uid="{00000000-0005-0000-0000-0000690B0000}"/>
    <cellStyle name="常规 2 4 2 2 3" xfId="1647" xr:uid="{00000000-0005-0000-0000-00006A0B0000}"/>
    <cellStyle name="常规 2 4 2 2 3 2" xfId="4214" xr:uid="{00000000-0005-0000-0000-00006B0B0000}"/>
    <cellStyle name="常规 2 4 2 2 4" xfId="1648" xr:uid="{00000000-0005-0000-0000-00006C0B0000}"/>
    <cellStyle name="常规 2 4 2 2 4 2" xfId="4215" xr:uid="{00000000-0005-0000-0000-00006D0B0000}"/>
    <cellStyle name="常规 2 4 2 2 5" xfId="1649" xr:uid="{00000000-0005-0000-0000-00006E0B0000}"/>
    <cellStyle name="常规 2 4 2 2 5 2" xfId="4216" xr:uid="{00000000-0005-0000-0000-00006F0B0000}"/>
    <cellStyle name="常规 2 4 2 2 6" xfId="2591" xr:uid="{00000000-0005-0000-0000-0000700B0000}"/>
    <cellStyle name="常规 2 4 2 2 7" xfId="4212" xr:uid="{00000000-0005-0000-0000-0000710B0000}"/>
    <cellStyle name="常规 2 4 2 3" xfId="1651" xr:uid="{00000000-0005-0000-0000-0000720B0000}"/>
    <cellStyle name="常规 2 4 2 3 2" xfId="1653" xr:uid="{00000000-0005-0000-0000-0000730B0000}"/>
    <cellStyle name="常规 2 4 2 3 2 2" xfId="4218" xr:uid="{00000000-0005-0000-0000-0000740B0000}"/>
    <cellStyle name="常规 2 4 2 3 3" xfId="1654" xr:uid="{00000000-0005-0000-0000-0000750B0000}"/>
    <cellStyle name="常规 2 4 2 3 3 2" xfId="4219" xr:uid="{00000000-0005-0000-0000-0000760B0000}"/>
    <cellStyle name="常规 2 4 2 3 4" xfId="2592" xr:uid="{00000000-0005-0000-0000-0000770B0000}"/>
    <cellStyle name="常规 2 4 2 3 5" xfId="4217" xr:uid="{00000000-0005-0000-0000-0000780B0000}"/>
    <cellStyle name="常规 2 4 2 4" xfId="1656" xr:uid="{00000000-0005-0000-0000-0000790B0000}"/>
    <cellStyle name="常规 2 4 2 4 2" xfId="984" xr:uid="{00000000-0005-0000-0000-00007A0B0000}"/>
    <cellStyle name="常规 2 4 2 4 2 2" xfId="4221" xr:uid="{00000000-0005-0000-0000-00007B0B0000}"/>
    <cellStyle name="常规 2 4 2 4 3" xfId="989" xr:uid="{00000000-0005-0000-0000-00007C0B0000}"/>
    <cellStyle name="常规 2 4 2 4 3 2" xfId="4222" xr:uid="{00000000-0005-0000-0000-00007D0B0000}"/>
    <cellStyle name="常规 2 4 2 4 4" xfId="994" xr:uid="{00000000-0005-0000-0000-00007E0B0000}"/>
    <cellStyle name="常规 2 4 2 4 4 2" xfId="4223" xr:uid="{00000000-0005-0000-0000-00007F0B0000}"/>
    <cellStyle name="常规 2 4 2 4 5" xfId="4220" xr:uid="{00000000-0005-0000-0000-0000800B0000}"/>
    <cellStyle name="常规 2 4 2 5" xfId="1657" xr:uid="{00000000-0005-0000-0000-0000810B0000}"/>
    <cellStyle name="常规 2 4 2 5 2" xfId="4224" xr:uid="{00000000-0005-0000-0000-0000820B0000}"/>
    <cellStyle name="常规 2 4 2 6" xfId="1658" xr:uid="{00000000-0005-0000-0000-0000830B0000}"/>
    <cellStyle name="常规 2 4 2 6 2" xfId="4225" xr:uid="{00000000-0005-0000-0000-0000840B0000}"/>
    <cellStyle name="常规 2 4 2 7" xfId="1659" xr:uid="{00000000-0005-0000-0000-0000850B0000}"/>
    <cellStyle name="常规 2 4 2 7 2" xfId="4226" xr:uid="{00000000-0005-0000-0000-0000860B0000}"/>
    <cellStyle name="常规 2 4 2 8" xfId="2590" xr:uid="{00000000-0005-0000-0000-0000870B0000}"/>
    <cellStyle name="常规 2 4 2 9" xfId="4211" xr:uid="{00000000-0005-0000-0000-0000880B0000}"/>
    <cellStyle name="常规 2 4 3" xfId="737" xr:uid="{00000000-0005-0000-0000-0000890B0000}"/>
    <cellStyle name="常规 2 4 3 2" xfId="1660" xr:uid="{00000000-0005-0000-0000-00008A0B0000}"/>
    <cellStyle name="常规 2 4 3 2 2" xfId="4228" xr:uid="{00000000-0005-0000-0000-00008B0B0000}"/>
    <cellStyle name="常规 2 4 3 3" xfId="1662" xr:uid="{00000000-0005-0000-0000-00008C0B0000}"/>
    <cellStyle name="常规 2 4 3 3 2" xfId="4229" xr:uid="{00000000-0005-0000-0000-00008D0B0000}"/>
    <cellStyle name="常规 2 4 3 4" xfId="1664" xr:uid="{00000000-0005-0000-0000-00008E0B0000}"/>
    <cellStyle name="常规 2 4 3 4 2" xfId="4230" xr:uid="{00000000-0005-0000-0000-00008F0B0000}"/>
    <cellStyle name="常规 2 4 3 5" xfId="1547" xr:uid="{00000000-0005-0000-0000-0000900B0000}"/>
    <cellStyle name="常规 2 4 3 5 2" xfId="4231" xr:uid="{00000000-0005-0000-0000-0000910B0000}"/>
    <cellStyle name="常规 2 4 3 6" xfId="2593" xr:uid="{00000000-0005-0000-0000-0000920B0000}"/>
    <cellStyle name="常规 2 4 3 7" xfId="4227" xr:uid="{00000000-0005-0000-0000-0000930B0000}"/>
    <cellStyle name="常规 2 4 4" xfId="1665" xr:uid="{00000000-0005-0000-0000-0000940B0000}"/>
    <cellStyle name="常规 2 4 4 2" xfId="1666" xr:uid="{00000000-0005-0000-0000-0000950B0000}"/>
    <cellStyle name="常规 2 4 4 2 2" xfId="4233" xr:uid="{00000000-0005-0000-0000-0000960B0000}"/>
    <cellStyle name="常规 2 4 4 3" xfId="1668" xr:uid="{00000000-0005-0000-0000-0000970B0000}"/>
    <cellStyle name="常规 2 4 4 3 2" xfId="4234" xr:uid="{00000000-0005-0000-0000-0000980B0000}"/>
    <cellStyle name="常规 2 4 4 4" xfId="1669" xr:uid="{00000000-0005-0000-0000-0000990B0000}"/>
    <cellStyle name="常规 2 4 4 4 2" xfId="4235" xr:uid="{00000000-0005-0000-0000-00009A0B0000}"/>
    <cellStyle name="常规 2 4 4 5" xfId="2594" xr:uid="{00000000-0005-0000-0000-00009B0B0000}"/>
    <cellStyle name="常规 2 4 4 6" xfId="4232" xr:uid="{00000000-0005-0000-0000-00009C0B0000}"/>
    <cellStyle name="常规 2 4 5" xfId="1448" xr:uid="{00000000-0005-0000-0000-00009D0B0000}"/>
    <cellStyle name="常规 2 4 5 2" xfId="1670" xr:uid="{00000000-0005-0000-0000-00009E0B0000}"/>
    <cellStyle name="常规 2 4 5 2 2" xfId="4237" xr:uid="{00000000-0005-0000-0000-00009F0B0000}"/>
    <cellStyle name="常规 2 4 5 3" xfId="1671" xr:uid="{00000000-0005-0000-0000-0000A00B0000}"/>
    <cellStyle name="常规 2 4 5 3 2" xfId="4238" xr:uid="{00000000-0005-0000-0000-0000A10B0000}"/>
    <cellStyle name="常规 2 4 5 4" xfId="4236" xr:uid="{00000000-0005-0000-0000-0000A20B0000}"/>
    <cellStyle name="常规 2 4 6" xfId="1269" xr:uid="{00000000-0005-0000-0000-0000A30B0000}"/>
    <cellStyle name="常规 2 4 6 2" xfId="1271" xr:uid="{00000000-0005-0000-0000-0000A40B0000}"/>
    <cellStyle name="常规 2 4 6 2 2" xfId="4240" xr:uid="{00000000-0005-0000-0000-0000A50B0000}"/>
    <cellStyle name="常规 2 4 6 3" xfId="1275" xr:uid="{00000000-0005-0000-0000-0000A60B0000}"/>
    <cellStyle name="常规 2 4 6 3 2" xfId="4241" xr:uid="{00000000-0005-0000-0000-0000A70B0000}"/>
    <cellStyle name="常规 2 4 6 4" xfId="609" xr:uid="{00000000-0005-0000-0000-0000A80B0000}"/>
    <cellStyle name="常规 2 4 6 4 2" xfId="4242" xr:uid="{00000000-0005-0000-0000-0000A90B0000}"/>
    <cellStyle name="常规 2 4 6 5" xfId="4239" xr:uid="{00000000-0005-0000-0000-0000AA0B0000}"/>
    <cellStyle name="常规 2 4 7" xfId="1277" xr:uid="{00000000-0005-0000-0000-0000AB0B0000}"/>
    <cellStyle name="常规 2 4 7 2" xfId="4243" xr:uid="{00000000-0005-0000-0000-0000AC0B0000}"/>
    <cellStyle name="常规 2 4 8" xfId="1280" xr:uid="{00000000-0005-0000-0000-0000AD0B0000}"/>
    <cellStyle name="常规 2 4 8 2" xfId="4244" xr:uid="{00000000-0005-0000-0000-0000AE0B0000}"/>
    <cellStyle name="常规 2 4 9" xfId="1672" xr:uid="{00000000-0005-0000-0000-0000AF0B0000}"/>
    <cellStyle name="常规 2 4 9 2" xfId="4245" xr:uid="{00000000-0005-0000-0000-0000B00B0000}"/>
    <cellStyle name="常规 2 5" xfId="1673" xr:uid="{00000000-0005-0000-0000-0000B10B0000}"/>
    <cellStyle name="常规 2 5 2" xfId="1674" xr:uid="{00000000-0005-0000-0000-0000B20B0000}"/>
    <cellStyle name="常规 2 5 2 2" xfId="1677" xr:uid="{00000000-0005-0000-0000-0000B30B0000}"/>
    <cellStyle name="常规 2 5 2 2 2" xfId="2597" xr:uid="{00000000-0005-0000-0000-0000B40B0000}"/>
    <cellStyle name="常规 2 5 2 2 3" xfId="4248" xr:uid="{00000000-0005-0000-0000-0000B50B0000}"/>
    <cellStyle name="常规 2 5 2 3" xfId="2598" xr:uid="{00000000-0005-0000-0000-0000B60B0000}"/>
    <cellStyle name="常规 2 5 2 4" xfId="2596" xr:uid="{00000000-0005-0000-0000-0000B70B0000}"/>
    <cellStyle name="常规 2 5 2 5" xfId="4247" xr:uid="{00000000-0005-0000-0000-0000B80B0000}"/>
    <cellStyle name="常规 2 5 3" xfId="1678" xr:uid="{00000000-0005-0000-0000-0000B90B0000}"/>
    <cellStyle name="常规 2 5 3 2" xfId="2599" xr:uid="{00000000-0005-0000-0000-0000BA0B0000}"/>
    <cellStyle name="常规 2 5 3 3" xfId="4249" xr:uid="{00000000-0005-0000-0000-0000BB0B0000}"/>
    <cellStyle name="常规 2 5 4" xfId="1680" xr:uid="{00000000-0005-0000-0000-0000BC0B0000}"/>
    <cellStyle name="常规 2 5 4 2" xfId="2600" xr:uid="{00000000-0005-0000-0000-0000BD0B0000}"/>
    <cellStyle name="常规 2 5 4 3" xfId="4250" xr:uid="{00000000-0005-0000-0000-0000BE0B0000}"/>
    <cellStyle name="常规 2 5 5" xfId="2595" xr:uid="{00000000-0005-0000-0000-0000BF0B0000}"/>
    <cellStyle name="常规 2 5 6" xfId="4246" xr:uid="{00000000-0005-0000-0000-0000C00B0000}"/>
    <cellStyle name="常规 2 6" xfId="1681" xr:uid="{00000000-0005-0000-0000-0000C10B0000}"/>
    <cellStyle name="常规 2 6 2" xfId="1682" xr:uid="{00000000-0005-0000-0000-0000C20B0000}"/>
    <cellStyle name="常规 2 6 2 2" xfId="2602" xr:uid="{00000000-0005-0000-0000-0000C30B0000}"/>
    <cellStyle name="常规 2 6 3" xfId="2603" xr:uid="{00000000-0005-0000-0000-0000C40B0000}"/>
    <cellStyle name="常规 2 6 4" xfId="2601" xr:uid="{00000000-0005-0000-0000-0000C50B0000}"/>
    <cellStyle name="常规 2 7" xfId="1683" xr:uid="{00000000-0005-0000-0000-0000C60B0000}"/>
    <cellStyle name="常规 2 7 2" xfId="2604" xr:uid="{00000000-0005-0000-0000-0000C70B0000}"/>
    <cellStyle name="常规 2 7 3" xfId="4251" xr:uid="{00000000-0005-0000-0000-0000C80B0000}"/>
    <cellStyle name="常规 2 8" xfId="1686" xr:uid="{00000000-0005-0000-0000-0000C90B0000}"/>
    <cellStyle name="常规 2 8 2" xfId="2605" xr:uid="{00000000-0005-0000-0000-0000CA0B0000}"/>
    <cellStyle name="常规 2 9" xfId="2565" xr:uid="{00000000-0005-0000-0000-0000CB0B0000}"/>
    <cellStyle name="常规 2_2012-2013年“三公”经费预决算情况汇总表样" xfId="2606" xr:uid="{00000000-0005-0000-0000-0000CC0B0000}"/>
    <cellStyle name="常规 20" xfId="1074" xr:uid="{00000000-0005-0000-0000-0000CD0B0000}"/>
    <cellStyle name="常规 20 2" xfId="1077" xr:uid="{00000000-0005-0000-0000-0000CE0B0000}"/>
    <cellStyle name="常规 20 2 2" xfId="4253" xr:uid="{00000000-0005-0000-0000-0000CF0B0000}"/>
    <cellStyle name="常规 20 3" xfId="4252" xr:uid="{00000000-0005-0000-0000-0000D00B0000}"/>
    <cellStyle name="常规 21" xfId="1084" xr:uid="{00000000-0005-0000-0000-0000D10B0000}"/>
    <cellStyle name="常规 21 2" xfId="1088" xr:uid="{00000000-0005-0000-0000-0000D20B0000}"/>
    <cellStyle name="常规 21 2 2" xfId="4255" xr:uid="{00000000-0005-0000-0000-0000D30B0000}"/>
    <cellStyle name="常规 21 3" xfId="4254" xr:uid="{00000000-0005-0000-0000-0000D40B0000}"/>
    <cellStyle name="常规 22" xfId="1093" xr:uid="{00000000-0005-0000-0000-0000D50B0000}"/>
    <cellStyle name="常规 22 2" xfId="1533" xr:uid="{00000000-0005-0000-0000-0000D60B0000}"/>
    <cellStyle name="常规 22 2 2" xfId="4257" xr:uid="{00000000-0005-0000-0000-0000D70B0000}"/>
    <cellStyle name="常规 22 3" xfId="4256" xr:uid="{00000000-0005-0000-0000-0000D80B0000}"/>
    <cellStyle name="常规 23" xfId="1536" xr:uid="{00000000-0005-0000-0000-0000D90B0000}"/>
    <cellStyle name="常规 23 2" xfId="1538" xr:uid="{00000000-0005-0000-0000-0000DA0B0000}"/>
    <cellStyle name="常规 23 2 2" xfId="4259" xr:uid="{00000000-0005-0000-0000-0000DB0B0000}"/>
    <cellStyle name="常规 23 3" xfId="4258" xr:uid="{00000000-0005-0000-0000-0000DC0B0000}"/>
    <cellStyle name="常规 24" xfId="1540" xr:uid="{00000000-0005-0000-0000-0000DD0B0000}"/>
    <cellStyle name="常规 24 2" xfId="1542" xr:uid="{00000000-0005-0000-0000-0000DE0B0000}"/>
    <cellStyle name="常规 24 2 2" xfId="4261" xr:uid="{00000000-0005-0000-0000-0000DF0B0000}"/>
    <cellStyle name="常规 24 3" xfId="4260" xr:uid="{00000000-0005-0000-0000-0000E00B0000}"/>
    <cellStyle name="常规 25" xfId="785" xr:uid="{00000000-0005-0000-0000-0000E10B0000}"/>
    <cellStyle name="常规 25 2" xfId="788" xr:uid="{00000000-0005-0000-0000-0000E20B0000}"/>
    <cellStyle name="常规 25 2 2" xfId="4263" xr:uid="{00000000-0005-0000-0000-0000E30B0000}"/>
    <cellStyle name="常规 25 3" xfId="4262" xr:uid="{00000000-0005-0000-0000-0000E40B0000}"/>
    <cellStyle name="常规 26" xfId="794" xr:uid="{00000000-0005-0000-0000-0000E50B0000}"/>
    <cellStyle name="常规 26 2" xfId="767" xr:uid="{00000000-0005-0000-0000-0000E60B0000}"/>
    <cellStyle name="常规 26 2 2" xfId="4265" xr:uid="{00000000-0005-0000-0000-0000E70B0000}"/>
    <cellStyle name="常规 26 3" xfId="4264" xr:uid="{00000000-0005-0000-0000-0000E80B0000}"/>
    <cellStyle name="常规 27" xfId="797" xr:uid="{00000000-0005-0000-0000-0000E90B0000}"/>
    <cellStyle name="常规 27 2" xfId="1687" xr:uid="{00000000-0005-0000-0000-0000EA0B0000}"/>
    <cellStyle name="常规 27 2 2" xfId="4267" xr:uid="{00000000-0005-0000-0000-0000EB0B0000}"/>
    <cellStyle name="常规 27 3" xfId="4266" xr:uid="{00000000-0005-0000-0000-0000EC0B0000}"/>
    <cellStyle name="常规 28" xfId="1689" xr:uid="{00000000-0005-0000-0000-0000ED0B0000}"/>
    <cellStyle name="常规 28 2" xfId="1201" xr:uid="{00000000-0005-0000-0000-0000EE0B0000}"/>
    <cellStyle name="常规 28 2 2" xfId="4269" xr:uid="{00000000-0005-0000-0000-0000EF0B0000}"/>
    <cellStyle name="常规 28 3" xfId="4268" xr:uid="{00000000-0005-0000-0000-0000F00B0000}"/>
    <cellStyle name="常规 29" xfId="1690" xr:uid="{00000000-0005-0000-0000-0000F10B0000}"/>
    <cellStyle name="常规 29 2" xfId="1691" xr:uid="{00000000-0005-0000-0000-0000F20B0000}"/>
    <cellStyle name="常规 29 2 2" xfId="4271" xr:uid="{00000000-0005-0000-0000-0000F30B0000}"/>
    <cellStyle name="常规 29 3" xfId="4270" xr:uid="{00000000-0005-0000-0000-0000F40B0000}"/>
    <cellStyle name="常规 3" xfId="1694" xr:uid="{00000000-0005-0000-0000-0000F50B0000}"/>
    <cellStyle name="常规 3 10" xfId="1695" xr:uid="{00000000-0005-0000-0000-0000F60B0000}"/>
    <cellStyle name="常规 3 11" xfId="2610" xr:uid="{00000000-0005-0000-0000-0000F70B0000}"/>
    <cellStyle name="常规 3 2" xfId="1697" xr:uid="{00000000-0005-0000-0000-0000F80B0000}"/>
    <cellStyle name="常规 3 2 2" xfId="1698" xr:uid="{00000000-0005-0000-0000-0000F90B0000}"/>
    <cellStyle name="常规 3 2 2 2" xfId="1699" xr:uid="{00000000-0005-0000-0000-0000FA0B0000}"/>
    <cellStyle name="常规 3 2 2 2 2" xfId="4272" xr:uid="{00000000-0005-0000-0000-0000FB0B0000}"/>
    <cellStyle name="常规 3 2 2 3" xfId="1701" xr:uid="{00000000-0005-0000-0000-0000FC0B0000}"/>
    <cellStyle name="常规 3 2 2 3 2" xfId="4273" xr:uid="{00000000-0005-0000-0000-0000FD0B0000}"/>
    <cellStyle name="常规 3 2 2 4" xfId="862" xr:uid="{00000000-0005-0000-0000-0000FE0B0000}"/>
    <cellStyle name="常规 3 2 2 4 2" xfId="4274" xr:uid="{00000000-0005-0000-0000-0000FF0B0000}"/>
    <cellStyle name="常规 3 2 2 5" xfId="1702" xr:uid="{00000000-0005-0000-0000-0000000C0000}"/>
    <cellStyle name="常规 3 2 2 6" xfId="2612" xr:uid="{00000000-0005-0000-0000-0000010C0000}"/>
    <cellStyle name="常规 3 2 2 6 2" xfId="4275" xr:uid="{00000000-0005-0000-0000-0000020C0000}"/>
    <cellStyle name="常规 3 2 3" xfId="1703" xr:uid="{00000000-0005-0000-0000-0000030C0000}"/>
    <cellStyle name="常规 3 2 3 2" xfId="1704" xr:uid="{00000000-0005-0000-0000-0000040C0000}"/>
    <cellStyle name="常规 3 2 3 2 2" xfId="4277" xr:uid="{00000000-0005-0000-0000-0000050C0000}"/>
    <cellStyle name="常规 3 2 3 3" xfId="1706" xr:uid="{00000000-0005-0000-0000-0000060C0000}"/>
    <cellStyle name="常规 3 2 3 3 2" xfId="4278" xr:uid="{00000000-0005-0000-0000-0000070C0000}"/>
    <cellStyle name="常规 3 2 3 4" xfId="2613" xr:uid="{00000000-0005-0000-0000-0000080C0000}"/>
    <cellStyle name="常规 3 2 3 5" xfId="4276" xr:uid="{00000000-0005-0000-0000-0000090C0000}"/>
    <cellStyle name="常规 3 2 4" xfId="1707" xr:uid="{00000000-0005-0000-0000-00000A0C0000}"/>
    <cellStyle name="常规 3 2 4 2" xfId="1708" xr:uid="{00000000-0005-0000-0000-00000B0C0000}"/>
    <cellStyle name="常规 3 2 4 2 2" xfId="4280" xr:uid="{00000000-0005-0000-0000-00000C0C0000}"/>
    <cellStyle name="常规 3 2 4 3" xfId="1710" xr:uid="{00000000-0005-0000-0000-00000D0C0000}"/>
    <cellStyle name="常规 3 2 4 3 2" xfId="4281" xr:uid="{00000000-0005-0000-0000-00000E0C0000}"/>
    <cellStyle name="常规 3 2 4 4" xfId="1711" xr:uid="{00000000-0005-0000-0000-00000F0C0000}"/>
    <cellStyle name="常规 3 2 4 4 2" xfId="4282" xr:uid="{00000000-0005-0000-0000-0000100C0000}"/>
    <cellStyle name="常规 3 2 4 5" xfId="4279" xr:uid="{00000000-0005-0000-0000-0000110C0000}"/>
    <cellStyle name="常规 3 2 5" xfId="585" xr:uid="{00000000-0005-0000-0000-0000120C0000}"/>
    <cellStyle name="常规 3 2 5 2" xfId="4283" xr:uid="{00000000-0005-0000-0000-0000130C0000}"/>
    <cellStyle name="常规 3 2 6" xfId="599" xr:uid="{00000000-0005-0000-0000-0000140C0000}"/>
    <cellStyle name="常规 3 2 6 2" xfId="4284" xr:uid="{00000000-0005-0000-0000-0000150C0000}"/>
    <cellStyle name="常规 3 2 7" xfId="606" xr:uid="{00000000-0005-0000-0000-0000160C0000}"/>
    <cellStyle name="常规 3 2 8" xfId="2611" xr:uid="{00000000-0005-0000-0000-0000170C0000}"/>
    <cellStyle name="常规 3 2 8 2" xfId="4285" xr:uid="{00000000-0005-0000-0000-0000180C0000}"/>
    <cellStyle name="常规 3 3" xfId="1712" xr:uid="{00000000-0005-0000-0000-0000190C0000}"/>
    <cellStyle name="常规 3 3 2" xfId="1713" xr:uid="{00000000-0005-0000-0000-00001A0C0000}"/>
    <cellStyle name="常规 3 3 3" xfId="1714" xr:uid="{00000000-0005-0000-0000-00001B0C0000}"/>
    <cellStyle name="常规 3 3 4" xfId="1716" xr:uid="{00000000-0005-0000-0000-00001C0C0000}"/>
    <cellStyle name="常规 3 3 5" xfId="2614" xr:uid="{00000000-0005-0000-0000-00001D0C0000}"/>
    <cellStyle name="常规 3 4" xfId="1210" xr:uid="{00000000-0005-0000-0000-00001E0C0000}"/>
    <cellStyle name="常规 3 4 2" xfId="1717" xr:uid="{00000000-0005-0000-0000-00001F0C0000}"/>
    <cellStyle name="常规 3 4 2 2" xfId="4287" xr:uid="{00000000-0005-0000-0000-0000200C0000}"/>
    <cellStyle name="常规 3 4 3" xfId="1718" xr:uid="{00000000-0005-0000-0000-0000210C0000}"/>
    <cellStyle name="常规 3 4 3 2" xfId="4288" xr:uid="{00000000-0005-0000-0000-0000220C0000}"/>
    <cellStyle name="常规 3 4 4" xfId="2615" xr:uid="{00000000-0005-0000-0000-0000230C0000}"/>
    <cellStyle name="常规 3 4 5" xfId="4286" xr:uid="{00000000-0005-0000-0000-0000240C0000}"/>
    <cellStyle name="常规 3 5" xfId="1719" xr:uid="{00000000-0005-0000-0000-0000250C0000}"/>
    <cellStyle name="常规 3 5 2" xfId="1720" xr:uid="{00000000-0005-0000-0000-0000260C0000}"/>
    <cellStyle name="常规 3 5 2 2" xfId="4290" xr:uid="{00000000-0005-0000-0000-0000270C0000}"/>
    <cellStyle name="常规 3 5 3" xfId="1721" xr:uid="{00000000-0005-0000-0000-0000280C0000}"/>
    <cellStyle name="常规 3 5 3 2" xfId="4291" xr:uid="{00000000-0005-0000-0000-0000290C0000}"/>
    <cellStyle name="常规 3 5 4" xfId="2616" xr:uid="{00000000-0005-0000-0000-00002A0C0000}"/>
    <cellStyle name="常规 3 5 5" xfId="4289" xr:uid="{00000000-0005-0000-0000-00002B0C0000}"/>
    <cellStyle name="常规 3 6" xfId="1189" xr:uid="{00000000-0005-0000-0000-00002C0C0000}"/>
    <cellStyle name="常规 3 6 2" xfId="1722" xr:uid="{00000000-0005-0000-0000-00002D0C0000}"/>
    <cellStyle name="常规 3 6 2 2" xfId="4293" xr:uid="{00000000-0005-0000-0000-00002E0C0000}"/>
    <cellStyle name="常规 3 6 3" xfId="1723" xr:uid="{00000000-0005-0000-0000-00002F0C0000}"/>
    <cellStyle name="常规 3 6 3 2" xfId="4294" xr:uid="{00000000-0005-0000-0000-0000300C0000}"/>
    <cellStyle name="常规 3 6 4" xfId="2617" xr:uid="{00000000-0005-0000-0000-0000310C0000}"/>
    <cellStyle name="常规 3 6 5" xfId="4292" xr:uid="{00000000-0005-0000-0000-0000320C0000}"/>
    <cellStyle name="常规 3 7" xfId="1724" xr:uid="{00000000-0005-0000-0000-0000330C0000}"/>
    <cellStyle name="常规 3 7 2" xfId="1725" xr:uid="{00000000-0005-0000-0000-0000340C0000}"/>
    <cellStyle name="常规 3 7 2 2" xfId="4296" xr:uid="{00000000-0005-0000-0000-0000350C0000}"/>
    <cellStyle name="常规 3 7 3" xfId="1726" xr:uid="{00000000-0005-0000-0000-0000360C0000}"/>
    <cellStyle name="常规 3 7 3 2" xfId="4297" xr:uid="{00000000-0005-0000-0000-0000370C0000}"/>
    <cellStyle name="常规 3 7 4" xfId="4295" xr:uid="{00000000-0005-0000-0000-0000380C0000}"/>
    <cellStyle name="常规 3 8" xfId="1728" xr:uid="{00000000-0005-0000-0000-0000390C0000}"/>
    <cellStyle name="常规 3 8 2" xfId="4298" xr:uid="{00000000-0005-0000-0000-00003A0C0000}"/>
    <cellStyle name="常规 3 9" xfId="1729" xr:uid="{00000000-0005-0000-0000-00003B0C0000}"/>
    <cellStyle name="常规 3 9 2" xfId="4299" xr:uid="{00000000-0005-0000-0000-00003C0C0000}"/>
    <cellStyle name="常规 3_收入总表2" xfId="2618" xr:uid="{00000000-0005-0000-0000-00003D0C0000}"/>
    <cellStyle name="常规 30" xfId="784" xr:uid="{00000000-0005-0000-0000-00003E0C0000}"/>
    <cellStyle name="常规 30 2" xfId="787" xr:uid="{00000000-0005-0000-0000-00003F0C0000}"/>
    <cellStyle name="常规 30 3" xfId="2619" xr:uid="{00000000-0005-0000-0000-0000400C0000}"/>
    <cellStyle name="常规 31" xfId="793" xr:uid="{00000000-0005-0000-0000-0000410C0000}"/>
    <cellStyle name="常规 31 2" xfId="2620" xr:uid="{00000000-0005-0000-0000-0000420C0000}"/>
    <cellStyle name="常规 32" xfId="796" xr:uid="{00000000-0005-0000-0000-0000430C0000}"/>
    <cellStyle name="常规 32 2" xfId="2621" xr:uid="{00000000-0005-0000-0000-0000440C0000}"/>
    <cellStyle name="常规 33" xfId="1688" xr:uid="{00000000-0005-0000-0000-0000450C0000}"/>
    <cellStyle name="常规 33 2" xfId="2622" xr:uid="{00000000-0005-0000-0000-0000460C0000}"/>
    <cellStyle name="常规 33 3" xfId="4983" xr:uid="{00000000-0005-0000-0000-0000470C0000}"/>
    <cellStyle name="常规 34" xfId="2623" xr:uid="{00000000-0005-0000-0000-0000480C0000}"/>
    <cellStyle name="常规 35" xfId="2624" xr:uid="{00000000-0005-0000-0000-0000490C0000}"/>
    <cellStyle name="常规 36" xfId="2625" xr:uid="{00000000-0005-0000-0000-00004A0C0000}"/>
    <cellStyle name="常规 37" xfId="2626" xr:uid="{00000000-0005-0000-0000-00004B0C0000}"/>
    <cellStyle name="常规 38" xfId="2627" xr:uid="{00000000-0005-0000-0000-00004C0C0000}"/>
    <cellStyle name="常规 39" xfId="2628" xr:uid="{00000000-0005-0000-0000-00004D0C0000}"/>
    <cellStyle name="常规 4" xfId="1731" xr:uid="{00000000-0005-0000-0000-00004E0C0000}"/>
    <cellStyle name="常规 4 2" xfId="1732" xr:uid="{00000000-0005-0000-0000-00004F0C0000}"/>
    <cellStyle name="常规 4 2 10" xfId="2630" xr:uid="{00000000-0005-0000-0000-0000500C0000}"/>
    <cellStyle name="常规 4 2 11" xfId="4300" xr:uid="{00000000-0005-0000-0000-0000510C0000}"/>
    <cellStyle name="常规 4 2 2" xfId="1734" xr:uid="{00000000-0005-0000-0000-0000520C0000}"/>
    <cellStyle name="常规 4 2 2 2" xfId="1736" xr:uid="{00000000-0005-0000-0000-0000530C0000}"/>
    <cellStyle name="常规 4 2 2 2 2" xfId="1738" xr:uid="{00000000-0005-0000-0000-0000540C0000}"/>
    <cellStyle name="常规 4 2 2 2 2 2" xfId="4303" xr:uid="{00000000-0005-0000-0000-0000550C0000}"/>
    <cellStyle name="常规 4 2 2 2 3" xfId="1739" xr:uid="{00000000-0005-0000-0000-0000560C0000}"/>
    <cellStyle name="常规 4 2 2 2 3 2" xfId="4304" xr:uid="{00000000-0005-0000-0000-0000570C0000}"/>
    <cellStyle name="常规 4 2 2 2 4" xfId="1740" xr:uid="{00000000-0005-0000-0000-0000580C0000}"/>
    <cellStyle name="常规 4 2 2 2 4 2" xfId="4305" xr:uid="{00000000-0005-0000-0000-0000590C0000}"/>
    <cellStyle name="常规 4 2 2 2 5" xfId="1741" xr:uid="{00000000-0005-0000-0000-00005A0C0000}"/>
    <cellStyle name="常规 4 2 2 2 5 2" xfId="4306" xr:uid="{00000000-0005-0000-0000-00005B0C0000}"/>
    <cellStyle name="常规 4 2 2 2 6" xfId="4302" xr:uid="{00000000-0005-0000-0000-00005C0C0000}"/>
    <cellStyle name="常规 4 2 2 3" xfId="1744" xr:uid="{00000000-0005-0000-0000-00005D0C0000}"/>
    <cellStyle name="常规 4 2 2 3 2" xfId="1747" xr:uid="{00000000-0005-0000-0000-00005E0C0000}"/>
    <cellStyle name="常规 4 2 2 3 2 2" xfId="4308" xr:uid="{00000000-0005-0000-0000-00005F0C0000}"/>
    <cellStyle name="常规 4 2 2 3 3" xfId="1749" xr:uid="{00000000-0005-0000-0000-0000600C0000}"/>
    <cellStyle name="常规 4 2 2 3 3 2" xfId="4309" xr:uid="{00000000-0005-0000-0000-0000610C0000}"/>
    <cellStyle name="常规 4 2 2 3 4" xfId="4307" xr:uid="{00000000-0005-0000-0000-0000620C0000}"/>
    <cellStyle name="常规 4 2 2 4" xfId="910" xr:uid="{00000000-0005-0000-0000-0000630C0000}"/>
    <cellStyle name="常规 4 2 2 4 2" xfId="912" xr:uid="{00000000-0005-0000-0000-0000640C0000}"/>
    <cellStyle name="常规 4 2 2 4 2 2" xfId="4311" xr:uid="{00000000-0005-0000-0000-0000650C0000}"/>
    <cellStyle name="常规 4 2 2 4 3" xfId="1750" xr:uid="{00000000-0005-0000-0000-0000660C0000}"/>
    <cellStyle name="常规 4 2 2 4 3 2" xfId="4312" xr:uid="{00000000-0005-0000-0000-0000670C0000}"/>
    <cellStyle name="常规 4 2 2 4 4" xfId="1751" xr:uid="{00000000-0005-0000-0000-0000680C0000}"/>
    <cellStyle name="常规 4 2 2 4 4 2" xfId="4313" xr:uid="{00000000-0005-0000-0000-0000690C0000}"/>
    <cellStyle name="常规 4 2 2 4 5" xfId="4310" xr:uid="{00000000-0005-0000-0000-00006A0C0000}"/>
    <cellStyle name="常规 4 2 2 5" xfId="914" xr:uid="{00000000-0005-0000-0000-00006B0C0000}"/>
    <cellStyle name="常规 4 2 2 5 2" xfId="4314" xr:uid="{00000000-0005-0000-0000-00006C0C0000}"/>
    <cellStyle name="常规 4 2 2 6" xfId="1753" xr:uid="{00000000-0005-0000-0000-00006D0C0000}"/>
    <cellStyle name="常规 4 2 2 6 2" xfId="4315" xr:uid="{00000000-0005-0000-0000-00006E0C0000}"/>
    <cellStyle name="常规 4 2 2 7" xfId="1755" xr:uid="{00000000-0005-0000-0000-00006F0C0000}"/>
    <cellStyle name="常规 4 2 2 7 2" xfId="4316" xr:uid="{00000000-0005-0000-0000-0000700C0000}"/>
    <cellStyle name="常规 4 2 2 8" xfId="2631" xr:uid="{00000000-0005-0000-0000-0000710C0000}"/>
    <cellStyle name="常规 4 2 2 9" xfId="4301" xr:uid="{00000000-0005-0000-0000-0000720C0000}"/>
    <cellStyle name="常规 4 2 3" xfId="1757" xr:uid="{00000000-0005-0000-0000-0000730C0000}"/>
    <cellStyle name="常规 4 2 3 2" xfId="1759" xr:uid="{00000000-0005-0000-0000-0000740C0000}"/>
    <cellStyle name="常规 4 2 3 2 2" xfId="4318" xr:uid="{00000000-0005-0000-0000-0000750C0000}"/>
    <cellStyle name="常规 4 2 3 3" xfId="1760" xr:uid="{00000000-0005-0000-0000-0000760C0000}"/>
    <cellStyle name="常规 4 2 3 3 2" xfId="4319" xr:uid="{00000000-0005-0000-0000-0000770C0000}"/>
    <cellStyle name="常规 4 2 3 4" xfId="918" xr:uid="{00000000-0005-0000-0000-0000780C0000}"/>
    <cellStyle name="常规 4 2 3 4 2" xfId="4320" xr:uid="{00000000-0005-0000-0000-0000790C0000}"/>
    <cellStyle name="常规 4 2 3 5" xfId="2632" xr:uid="{00000000-0005-0000-0000-00007A0C0000}"/>
    <cellStyle name="常规 4 2 3 6" xfId="4317" xr:uid="{00000000-0005-0000-0000-00007B0C0000}"/>
    <cellStyle name="常规 4 2 4" xfId="1762" xr:uid="{00000000-0005-0000-0000-00007C0C0000}"/>
    <cellStyle name="常规 4 2 4 2" xfId="1764" xr:uid="{00000000-0005-0000-0000-00007D0C0000}"/>
    <cellStyle name="常规 4 2 4 2 2" xfId="4322" xr:uid="{00000000-0005-0000-0000-00007E0C0000}"/>
    <cellStyle name="常规 4 2 4 3" xfId="1765" xr:uid="{00000000-0005-0000-0000-00007F0C0000}"/>
    <cellStyle name="常规 4 2 4 3 2" xfId="4323" xr:uid="{00000000-0005-0000-0000-0000800C0000}"/>
    <cellStyle name="常规 4 2 4 4" xfId="1766" xr:uid="{00000000-0005-0000-0000-0000810C0000}"/>
    <cellStyle name="常规 4 2 4 4 2" xfId="4324" xr:uid="{00000000-0005-0000-0000-0000820C0000}"/>
    <cellStyle name="常规 4 2 4 5" xfId="4321" xr:uid="{00000000-0005-0000-0000-0000830C0000}"/>
    <cellStyle name="常规 4 2 5" xfId="1767" xr:uid="{00000000-0005-0000-0000-0000840C0000}"/>
    <cellStyle name="常规 4 2 5 2" xfId="722" xr:uid="{00000000-0005-0000-0000-0000850C0000}"/>
    <cellStyle name="常规 4 2 5 2 2" xfId="4326" xr:uid="{00000000-0005-0000-0000-0000860C0000}"/>
    <cellStyle name="常规 4 2 5 3" xfId="727" xr:uid="{00000000-0005-0000-0000-0000870C0000}"/>
    <cellStyle name="常规 4 2 5 3 2" xfId="4327" xr:uid="{00000000-0005-0000-0000-0000880C0000}"/>
    <cellStyle name="常规 4 2 5 4" xfId="4325" xr:uid="{00000000-0005-0000-0000-0000890C0000}"/>
    <cellStyle name="常规 4 2 6" xfId="1431" xr:uid="{00000000-0005-0000-0000-00008A0C0000}"/>
    <cellStyle name="常规 4 2 6 2" xfId="759" xr:uid="{00000000-0005-0000-0000-00008B0C0000}"/>
    <cellStyle name="常规 4 2 6 2 2" xfId="4329" xr:uid="{00000000-0005-0000-0000-00008C0C0000}"/>
    <cellStyle name="常规 4 2 6 3" xfId="764" xr:uid="{00000000-0005-0000-0000-00008D0C0000}"/>
    <cellStyle name="常规 4 2 6 3 2" xfId="4330" xr:uid="{00000000-0005-0000-0000-00008E0C0000}"/>
    <cellStyle name="常规 4 2 6 4" xfId="310" xr:uid="{00000000-0005-0000-0000-00008F0C0000}"/>
    <cellStyle name="常规 4 2 6 4 2" xfId="4331" xr:uid="{00000000-0005-0000-0000-0000900C0000}"/>
    <cellStyle name="常规 4 2 6 5" xfId="4328" xr:uid="{00000000-0005-0000-0000-0000910C0000}"/>
    <cellStyle name="常规 4 2 7" xfId="1769" xr:uid="{00000000-0005-0000-0000-0000920C0000}"/>
    <cellStyle name="常规 4 2 7 2" xfId="4332" xr:uid="{00000000-0005-0000-0000-0000930C0000}"/>
    <cellStyle name="常规 4 2 8" xfId="1771" xr:uid="{00000000-0005-0000-0000-0000940C0000}"/>
    <cellStyle name="常规 4 2 8 2" xfId="4333" xr:uid="{00000000-0005-0000-0000-0000950C0000}"/>
    <cellStyle name="常规 4 2 9" xfId="1772" xr:uid="{00000000-0005-0000-0000-0000960C0000}"/>
    <cellStyle name="常规 4 2 9 2" xfId="4334" xr:uid="{00000000-0005-0000-0000-0000970C0000}"/>
    <cellStyle name="常规 4 3" xfId="1773" xr:uid="{00000000-0005-0000-0000-0000980C0000}"/>
    <cellStyle name="常规 4 3 2" xfId="1775" xr:uid="{00000000-0005-0000-0000-0000990C0000}"/>
    <cellStyle name="常规 4 3 2 2" xfId="4337" xr:uid="{00000000-0005-0000-0000-00009A0C0000}"/>
    <cellStyle name="常规 4 3 2 3" xfId="4336" xr:uid="{00000000-0005-0000-0000-00009B0C0000}"/>
    <cellStyle name="常规 4 3 3" xfId="1777" xr:uid="{00000000-0005-0000-0000-00009C0C0000}"/>
    <cellStyle name="常规 4 3 3 2" xfId="4338" xr:uid="{00000000-0005-0000-0000-00009D0C0000}"/>
    <cellStyle name="常规 4 3 4" xfId="902" xr:uid="{00000000-0005-0000-0000-00009E0C0000}"/>
    <cellStyle name="常规 4 3 4 2" xfId="4339" xr:uid="{00000000-0005-0000-0000-00009F0C0000}"/>
    <cellStyle name="常规 4 3 5" xfId="2633" xr:uid="{00000000-0005-0000-0000-0000A00C0000}"/>
    <cellStyle name="常规 4 3 6" xfId="4335" xr:uid="{00000000-0005-0000-0000-0000A10C0000}"/>
    <cellStyle name="常规 4 4" xfId="1733" xr:uid="{00000000-0005-0000-0000-0000A20C0000}"/>
    <cellStyle name="常规 4 4 2" xfId="2634" xr:uid="{00000000-0005-0000-0000-0000A30C0000}"/>
    <cellStyle name="常规 4 4 3" xfId="4340" xr:uid="{00000000-0005-0000-0000-0000A40C0000}"/>
    <cellStyle name="常规 4 5" xfId="1756" xr:uid="{00000000-0005-0000-0000-0000A50C0000}"/>
    <cellStyle name="常规 4 5 2" xfId="2635" xr:uid="{00000000-0005-0000-0000-0000A60C0000}"/>
    <cellStyle name="常规 4 5 3" xfId="4341" xr:uid="{00000000-0005-0000-0000-0000A70C0000}"/>
    <cellStyle name="常规 4 6" xfId="1761" xr:uid="{00000000-0005-0000-0000-0000A80C0000}"/>
    <cellStyle name="常规 4 6 2" xfId="2636" xr:uid="{00000000-0005-0000-0000-0000A90C0000}"/>
    <cellStyle name="常规 4 6 3" xfId="4342" xr:uid="{00000000-0005-0000-0000-0000AA0C0000}"/>
    <cellStyle name="常规 4 7" xfId="2629" xr:uid="{00000000-0005-0000-0000-0000AB0C0000}"/>
    <cellStyle name="常规 4_征收计划表8" xfId="2637" xr:uid="{00000000-0005-0000-0000-0000AC0C0000}"/>
    <cellStyle name="常规 40" xfId="2638" xr:uid="{00000000-0005-0000-0000-0000AD0C0000}"/>
    <cellStyle name="常规 41" xfId="2639" xr:uid="{00000000-0005-0000-0000-0000AE0C0000}"/>
    <cellStyle name="常规 42" xfId="2640" xr:uid="{00000000-0005-0000-0000-0000AF0C0000}"/>
    <cellStyle name="常规 43" xfId="2641" xr:uid="{00000000-0005-0000-0000-0000B00C0000}"/>
    <cellStyle name="常规 44" xfId="2642" xr:uid="{00000000-0005-0000-0000-0000B10C0000}"/>
    <cellStyle name="常规 44 2" xfId="4979" xr:uid="{00000000-0005-0000-0000-0000B20C0000}"/>
    <cellStyle name="常规 45" xfId="2643" xr:uid="{00000000-0005-0000-0000-0000B30C0000}"/>
    <cellStyle name="常规 45 2" xfId="4981" xr:uid="{00000000-0005-0000-0000-0000B40C0000}"/>
    <cellStyle name="常规 46" xfId="2644" xr:uid="{00000000-0005-0000-0000-0000B50C0000}"/>
    <cellStyle name="常规 47" xfId="2645" xr:uid="{00000000-0005-0000-0000-0000B60C0000}"/>
    <cellStyle name="常规 48" xfId="2646" xr:uid="{00000000-0005-0000-0000-0000B70C0000}"/>
    <cellStyle name="常规 48 2" xfId="4980" xr:uid="{00000000-0005-0000-0000-0000B80C0000}"/>
    <cellStyle name="常规 48 3" xfId="4975" xr:uid="{00000000-0005-0000-0000-0000B90C0000}"/>
    <cellStyle name="常规 49" xfId="2393" xr:uid="{00000000-0005-0000-0000-0000BA0C0000}"/>
    <cellStyle name="常规 49 2" xfId="4976" xr:uid="{00000000-0005-0000-0000-0000BB0C0000}"/>
    <cellStyle name="常规 5" xfId="1778" xr:uid="{00000000-0005-0000-0000-0000BC0C0000}"/>
    <cellStyle name="常规 5 10" xfId="2647" xr:uid="{00000000-0005-0000-0000-0000BD0C0000}"/>
    <cellStyle name="常规 5 2" xfId="1779" xr:uid="{00000000-0005-0000-0000-0000BE0C0000}"/>
    <cellStyle name="常规 5 2 2" xfId="1780" xr:uid="{00000000-0005-0000-0000-0000BF0C0000}"/>
    <cellStyle name="常规 5 2 2 2" xfId="1781" xr:uid="{00000000-0005-0000-0000-0000C00C0000}"/>
    <cellStyle name="常规 5 2 2 2 2" xfId="4343" xr:uid="{00000000-0005-0000-0000-0000C10C0000}"/>
    <cellStyle name="常规 5 2 2 3" xfId="1782" xr:uid="{00000000-0005-0000-0000-0000C20C0000}"/>
    <cellStyle name="常规 5 2 2 3 2" xfId="4344" xr:uid="{00000000-0005-0000-0000-0000C30C0000}"/>
    <cellStyle name="常规 5 2 2 4" xfId="292" xr:uid="{00000000-0005-0000-0000-0000C40C0000}"/>
    <cellStyle name="常规 5 2 2 4 2" xfId="4345" xr:uid="{00000000-0005-0000-0000-0000C50C0000}"/>
    <cellStyle name="常规 5 2 2 5" xfId="295" xr:uid="{00000000-0005-0000-0000-0000C60C0000}"/>
    <cellStyle name="常规 5 2 2 5 2" xfId="4346" xr:uid="{00000000-0005-0000-0000-0000C70C0000}"/>
    <cellStyle name="常规 5 2 2 6" xfId="2649" xr:uid="{00000000-0005-0000-0000-0000C80C0000}"/>
    <cellStyle name="常规 5 2 3" xfId="1783" xr:uid="{00000000-0005-0000-0000-0000C90C0000}"/>
    <cellStyle name="常规 5 2 3 2" xfId="1784" xr:uid="{00000000-0005-0000-0000-0000CA0C0000}"/>
    <cellStyle name="常规 5 2 3 2 2" xfId="4348" xr:uid="{00000000-0005-0000-0000-0000CB0C0000}"/>
    <cellStyle name="常规 5 2 3 3" xfId="1785" xr:uid="{00000000-0005-0000-0000-0000CC0C0000}"/>
    <cellStyle name="常规 5 2 3 3 2" xfId="4349" xr:uid="{00000000-0005-0000-0000-0000CD0C0000}"/>
    <cellStyle name="常规 5 2 3 4" xfId="2650" xr:uid="{00000000-0005-0000-0000-0000CE0C0000}"/>
    <cellStyle name="常规 5 2 3 5" xfId="4347" xr:uid="{00000000-0005-0000-0000-0000CF0C0000}"/>
    <cellStyle name="常规 5 2 4" xfId="1786" xr:uid="{00000000-0005-0000-0000-0000D00C0000}"/>
    <cellStyle name="常规 5 2 4 2" xfId="1787" xr:uid="{00000000-0005-0000-0000-0000D10C0000}"/>
    <cellStyle name="常规 5 2 4 2 2" xfId="4350" xr:uid="{00000000-0005-0000-0000-0000D20C0000}"/>
    <cellStyle name="常规 5 2 4 3" xfId="1788" xr:uid="{00000000-0005-0000-0000-0000D30C0000}"/>
    <cellStyle name="常规 5 2 4 3 2" xfId="4351" xr:uid="{00000000-0005-0000-0000-0000D40C0000}"/>
    <cellStyle name="常规 5 2 4 4" xfId="1790" xr:uid="{00000000-0005-0000-0000-0000D50C0000}"/>
    <cellStyle name="常规 5 2 4 4 2" xfId="4352" xr:uid="{00000000-0005-0000-0000-0000D60C0000}"/>
    <cellStyle name="常规 5 2 4 5" xfId="2651" xr:uid="{00000000-0005-0000-0000-0000D70C0000}"/>
    <cellStyle name="常规 5 2 5" xfId="1791" xr:uid="{00000000-0005-0000-0000-0000D80C0000}"/>
    <cellStyle name="常规 5 2 5 2" xfId="4353" xr:uid="{00000000-0005-0000-0000-0000D90C0000}"/>
    <cellStyle name="常规 5 2 6" xfId="1792" xr:uid="{00000000-0005-0000-0000-0000DA0C0000}"/>
    <cellStyle name="常规 5 2 6 2" xfId="4354" xr:uid="{00000000-0005-0000-0000-0000DB0C0000}"/>
    <cellStyle name="常规 5 2 7" xfId="1793" xr:uid="{00000000-0005-0000-0000-0000DC0C0000}"/>
    <cellStyle name="常规 5 2 7 2" xfId="4355" xr:uid="{00000000-0005-0000-0000-0000DD0C0000}"/>
    <cellStyle name="常规 5 2 8" xfId="2648" xr:uid="{00000000-0005-0000-0000-0000DE0C0000}"/>
    <cellStyle name="常规 5 3" xfId="1794" xr:uid="{00000000-0005-0000-0000-0000DF0C0000}"/>
    <cellStyle name="常规 5 3 2" xfId="1795" xr:uid="{00000000-0005-0000-0000-0000E00C0000}"/>
    <cellStyle name="常规 5 3 2 2" xfId="4356" xr:uid="{00000000-0005-0000-0000-0000E10C0000}"/>
    <cellStyle name="常规 5 3 3" xfId="1796" xr:uid="{00000000-0005-0000-0000-0000E20C0000}"/>
    <cellStyle name="常规 5 3 3 2" xfId="4357" xr:uid="{00000000-0005-0000-0000-0000E30C0000}"/>
    <cellStyle name="常规 5 3 4" xfId="925" xr:uid="{00000000-0005-0000-0000-0000E40C0000}"/>
    <cellStyle name="常规 5 3 4 2" xfId="4358" xr:uid="{00000000-0005-0000-0000-0000E50C0000}"/>
    <cellStyle name="常规 5 3 5" xfId="2652" xr:uid="{00000000-0005-0000-0000-0000E60C0000}"/>
    <cellStyle name="常规 5 4" xfId="1774" xr:uid="{00000000-0005-0000-0000-0000E70C0000}"/>
    <cellStyle name="常规 5 4 2" xfId="1797" xr:uid="{00000000-0005-0000-0000-0000E80C0000}"/>
    <cellStyle name="常规 5 4 2 2" xfId="4360" xr:uid="{00000000-0005-0000-0000-0000E90C0000}"/>
    <cellStyle name="常规 5 4 3" xfId="1798" xr:uid="{00000000-0005-0000-0000-0000EA0C0000}"/>
    <cellStyle name="常规 5 4 3 2" xfId="4361" xr:uid="{00000000-0005-0000-0000-0000EB0C0000}"/>
    <cellStyle name="常规 5 4 4" xfId="931" xr:uid="{00000000-0005-0000-0000-0000EC0C0000}"/>
    <cellStyle name="常规 5 4 4 2" xfId="4362" xr:uid="{00000000-0005-0000-0000-0000ED0C0000}"/>
    <cellStyle name="常规 5 4 5" xfId="2653" xr:uid="{00000000-0005-0000-0000-0000EE0C0000}"/>
    <cellStyle name="常规 5 4 6" xfId="4359" xr:uid="{00000000-0005-0000-0000-0000EF0C0000}"/>
    <cellStyle name="常规 5 5" xfId="1776" xr:uid="{00000000-0005-0000-0000-0000F00C0000}"/>
    <cellStyle name="常规 5 5 2" xfId="1799" xr:uid="{00000000-0005-0000-0000-0000F10C0000}"/>
    <cellStyle name="常规 5 5 2 2" xfId="4363" xr:uid="{00000000-0005-0000-0000-0000F20C0000}"/>
    <cellStyle name="常规 5 5 3" xfId="1800" xr:uid="{00000000-0005-0000-0000-0000F30C0000}"/>
    <cellStyle name="常规 5 5 3 2" xfId="4364" xr:uid="{00000000-0005-0000-0000-0000F40C0000}"/>
    <cellStyle name="常规 5 5 4" xfId="2654" xr:uid="{00000000-0005-0000-0000-0000F50C0000}"/>
    <cellStyle name="常规 5 6" xfId="901" xr:uid="{00000000-0005-0000-0000-0000F60C0000}"/>
    <cellStyle name="常规 5 6 2" xfId="904" xr:uid="{00000000-0005-0000-0000-0000F70C0000}"/>
    <cellStyle name="常规 5 6 2 2" xfId="4366" xr:uid="{00000000-0005-0000-0000-0000F80C0000}"/>
    <cellStyle name="常规 5 6 3" xfId="1801" xr:uid="{00000000-0005-0000-0000-0000F90C0000}"/>
    <cellStyle name="常规 5 6 3 2" xfId="4367" xr:uid="{00000000-0005-0000-0000-0000FA0C0000}"/>
    <cellStyle name="常规 5 6 4" xfId="1802" xr:uid="{00000000-0005-0000-0000-0000FB0C0000}"/>
    <cellStyle name="常规 5 6 4 2" xfId="4368" xr:uid="{00000000-0005-0000-0000-0000FC0C0000}"/>
    <cellStyle name="常规 5 6 5" xfId="4365" xr:uid="{00000000-0005-0000-0000-0000FD0C0000}"/>
    <cellStyle name="常规 5 7" xfId="906" xr:uid="{00000000-0005-0000-0000-0000FE0C0000}"/>
    <cellStyle name="常规 5 7 2" xfId="4369" xr:uid="{00000000-0005-0000-0000-0000FF0C0000}"/>
    <cellStyle name="常规 5 8" xfId="1804" xr:uid="{00000000-0005-0000-0000-0000000D0000}"/>
    <cellStyle name="常规 5 8 2" xfId="4370" xr:uid="{00000000-0005-0000-0000-0000010D0000}"/>
    <cellStyle name="常规 5 9" xfId="1806" xr:uid="{00000000-0005-0000-0000-0000020D0000}"/>
    <cellStyle name="常规 5 9 2" xfId="4371" xr:uid="{00000000-0005-0000-0000-0000030D0000}"/>
    <cellStyle name="常规 50" xfId="2801" xr:uid="{00000000-0005-0000-0000-0000040D0000}"/>
    <cellStyle name="常规 50 2" xfId="4977" xr:uid="{00000000-0005-0000-0000-0000050D0000}"/>
    <cellStyle name="常规 51" xfId="2802" xr:uid="{00000000-0005-0000-0000-0000060D0000}"/>
    <cellStyle name="常规 51 2" xfId="4982" xr:uid="{00000000-0005-0000-0000-0000070D0000}"/>
    <cellStyle name="常规 52" xfId="2803" xr:uid="{00000000-0005-0000-0000-0000080D0000}"/>
    <cellStyle name="常规 53" xfId="2804" xr:uid="{00000000-0005-0000-0000-0000090D0000}"/>
    <cellStyle name="常规 54" xfId="2817" xr:uid="{00000000-0005-0000-0000-00000A0D0000}"/>
    <cellStyle name="常规 55" xfId="2833" xr:uid="{00000000-0005-0000-0000-00000B0D0000}"/>
    <cellStyle name="常规 56" xfId="2834" xr:uid="{00000000-0005-0000-0000-00000C0D0000}"/>
    <cellStyle name="常规 57" xfId="2837" xr:uid="{00000000-0005-0000-0000-00000D0D0000}"/>
    <cellStyle name="常规 58" xfId="2838" xr:uid="{00000000-0005-0000-0000-00000E0D0000}"/>
    <cellStyle name="常规 59" xfId="2839" xr:uid="{00000000-0005-0000-0000-00000F0D0000}"/>
    <cellStyle name="常规 6" xfId="1807" xr:uid="{00000000-0005-0000-0000-0000100D0000}"/>
    <cellStyle name="常规 6 2" xfId="1808" xr:uid="{00000000-0005-0000-0000-0000110D0000}"/>
    <cellStyle name="常规 6 2 2" xfId="1809" xr:uid="{00000000-0005-0000-0000-0000120D0000}"/>
    <cellStyle name="常规 6 2 2 2" xfId="1810" xr:uid="{00000000-0005-0000-0000-0000130D0000}"/>
    <cellStyle name="常规 6 2 2 2 2" xfId="1812" xr:uid="{00000000-0005-0000-0000-0000140D0000}"/>
    <cellStyle name="常规 6 2 2 3" xfId="1813" xr:uid="{00000000-0005-0000-0000-0000150D0000}"/>
    <cellStyle name="常规 6 2 2 4" xfId="2657" xr:uid="{00000000-0005-0000-0000-0000160D0000}"/>
    <cellStyle name="常规 6 2 3" xfId="1814" xr:uid="{00000000-0005-0000-0000-0000170D0000}"/>
    <cellStyle name="常规 6 2 3 2" xfId="1815" xr:uid="{00000000-0005-0000-0000-0000180D0000}"/>
    <cellStyle name="常规 6 2 3 3" xfId="2658" xr:uid="{00000000-0005-0000-0000-0000190D0000}"/>
    <cellStyle name="常规 6 2 4" xfId="1816" xr:uid="{00000000-0005-0000-0000-00001A0D0000}"/>
    <cellStyle name="常规 6 2 5" xfId="2656" xr:uid="{00000000-0005-0000-0000-00001B0D0000}"/>
    <cellStyle name="常规 6 3" xfId="1817" xr:uid="{00000000-0005-0000-0000-00001C0D0000}"/>
    <cellStyle name="常规 6 3 2" xfId="1818" xr:uid="{00000000-0005-0000-0000-00001D0D0000}"/>
    <cellStyle name="常规 6 3 2 2" xfId="1819" xr:uid="{00000000-0005-0000-0000-00001E0D0000}"/>
    <cellStyle name="常规 6 3 3" xfId="1820" xr:uid="{00000000-0005-0000-0000-00001F0D0000}"/>
    <cellStyle name="常规 6 3 4" xfId="2659" xr:uid="{00000000-0005-0000-0000-0000200D0000}"/>
    <cellStyle name="常规 6 4" xfId="1735" xr:uid="{00000000-0005-0000-0000-0000210D0000}"/>
    <cellStyle name="常规 6 4 2" xfId="1737" xr:uid="{00000000-0005-0000-0000-0000220D0000}"/>
    <cellStyle name="常规 6 4 3" xfId="2660" xr:uid="{00000000-0005-0000-0000-0000230D0000}"/>
    <cellStyle name="常规 6 5" xfId="1743" xr:uid="{00000000-0005-0000-0000-0000240D0000}"/>
    <cellStyle name="常规 6 6" xfId="2655" xr:uid="{00000000-0005-0000-0000-0000250D0000}"/>
    <cellStyle name="常规 60" xfId="2840" xr:uid="{00000000-0005-0000-0000-0000260D0000}"/>
    <cellStyle name="常规 61" xfId="2841" xr:uid="{00000000-0005-0000-0000-0000270D0000}"/>
    <cellStyle name="常规 62" xfId="2842" xr:uid="{00000000-0005-0000-0000-0000280D0000}"/>
    <cellStyle name="常规 63" xfId="2843" xr:uid="{00000000-0005-0000-0000-0000290D0000}"/>
    <cellStyle name="常规 64" xfId="2844" xr:uid="{00000000-0005-0000-0000-00002A0D0000}"/>
    <cellStyle name="常规 65" xfId="2845" xr:uid="{00000000-0005-0000-0000-00002B0D0000}"/>
    <cellStyle name="常规 66" xfId="2846" xr:uid="{00000000-0005-0000-0000-00002C0D0000}"/>
    <cellStyle name="常规 67" xfId="2847" xr:uid="{00000000-0005-0000-0000-00002D0D0000}"/>
    <cellStyle name="常规 68" xfId="2848" xr:uid="{00000000-0005-0000-0000-00002E0D0000}"/>
    <cellStyle name="常规 69" xfId="2849" xr:uid="{00000000-0005-0000-0000-00002F0D0000}"/>
    <cellStyle name="常规 7" xfId="1821" xr:uid="{00000000-0005-0000-0000-0000300D0000}"/>
    <cellStyle name="常规 7 2" xfId="1822" xr:uid="{00000000-0005-0000-0000-0000310D0000}"/>
    <cellStyle name="常规 7 2 2" xfId="10" xr:uid="{00000000-0005-0000-0000-0000320D0000}"/>
    <cellStyle name="常规 7 2 2 2" xfId="47" xr:uid="{00000000-0005-0000-0000-0000330D0000}"/>
    <cellStyle name="常规 7 2 2 2 2" xfId="4374" xr:uid="{00000000-0005-0000-0000-0000340D0000}"/>
    <cellStyle name="常规 7 2 2 3" xfId="2664" xr:uid="{00000000-0005-0000-0000-0000350D0000}"/>
    <cellStyle name="常规 7 2 2 4" xfId="4373" xr:uid="{00000000-0005-0000-0000-0000360D0000}"/>
    <cellStyle name="常规 7 2 3" xfId="102" xr:uid="{00000000-0005-0000-0000-0000370D0000}"/>
    <cellStyle name="常规 7 2 3 2" xfId="2665" xr:uid="{00000000-0005-0000-0000-0000380D0000}"/>
    <cellStyle name="常规 7 2 3 3" xfId="4375" xr:uid="{00000000-0005-0000-0000-0000390D0000}"/>
    <cellStyle name="常规 7 2 4" xfId="2663" xr:uid="{00000000-0005-0000-0000-00003A0D0000}"/>
    <cellStyle name="常规 7 2 5" xfId="4372" xr:uid="{00000000-0005-0000-0000-00003B0D0000}"/>
    <cellStyle name="常规 7 3" xfId="1823" xr:uid="{00000000-0005-0000-0000-00003C0D0000}"/>
    <cellStyle name="常规 7 3 2" xfId="112" xr:uid="{00000000-0005-0000-0000-00003D0D0000}"/>
    <cellStyle name="常规 7 3 2 2" xfId="4377" xr:uid="{00000000-0005-0000-0000-00003E0D0000}"/>
    <cellStyle name="常规 7 3 3" xfId="2666" xr:uid="{00000000-0005-0000-0000-00003F0D0000}"/>
    <cellStyle name="常规 7 3 4" xfId="4376" xr:uid="{00000000-0005-0000-0000-0000400D0000}"/>
    <cellStyle name="常规 7 4" xfId="1758" xr:uid="{00000000-0005-0000-0000-0000410D0000}"/>
    <cellStyle name="常规 7 4 2" xfId="2667" xr:uid="{00000000-0005-0000-0000-0000420D0000}"/>
    <cellStyle name="常规 7 4 3" xfId="4378" xr:uid="{00000000-0005-0000-0000-0000430D0000}"/>
    <cellStyle name="常规 7 5" xfId="2668" xr:uid="{00000000-0005-0000-0000-0000440D0000}"/>
    <cellStyle name="常规 7 6" xfId="2662" xr:uid="{00000000-0005-0000-0000-0000450D0000}"/>
    <cellStyle name="常规 70" xfId="2850" xr:uid="{00000000-0005-0000-0000-0000460D0000}"/>
    <cellStyle name="常规 71" xfId="2851" xr:uid="{00000000-0005-0000-0000-0000470D0000}"/>
    <cellStyle name="常规 72" xfId="2852" xr:uid="{00000000-0005-0000-0000-0000480D0000}"/>
    <cellStyle name="常规 73" xfId="4985" xr:uid="{00000000-0005-0000-0000-0000490D0000}"/>
    <cellStyle name="常规 74" xfId="4986" xr:uid="{00000000-0005-0000-0000-00004A0D0000}"/>
    <cellStyle name="常规 75" xfId="4987" xr:uid="{00000000-0005-0000-0000-00004B0D0000}"/>
    <cellStyle name="常规 76" xfId="4988" xr:uid="{00000000-0005-0000-0000-00004C0D0000}"/>
    <cellStyle name="常规 77" xfId="4989" xr:uid="{00000000-0005-0000-0000-00004D0D0000}"/>
    <cellStyle name="常规 78" xfId="4990" xr:uid="{00000000-0005-0000-0000-00004E0D0000}"/>
    <cellStyle name="常规 79" xfId="4991" xr:uid="{00000000-0005-0000-0000-00004F0D0000}"/>
    <cellStyle name="常规 8" xfId="1824" xr:uid="{00000000-0005-0000-0000-0000500D0000}"/>
    <cellStyle name="常规 8 2" xfId="1826" xr:uid="{00000000-0005-0000-0000-0000510D0000}"/>
    <cellStyle name="常规 8 2 2" xfId="117" xr:uid="{00000000-0005-0000-0000-0000520D0000}"/>
    <cellStyle name="常规 8 2 2 2" xfId="1827" xr:uid="{00000000-0005-0000-0000-0000530D0000}"/>
    <cellStyle name="常规 8 2 2 2 2" xfId="4381" xr:uid="{00000000-0005-0000-0000-0000540D0000}"/>
    <cellStyle name="常规 8 2 2 3" xfId="4380" xr:uid="{00000000-0005-0000-0000-0000550D0000}"/>
    <cellStyle name="常规 8 2 3" xfId="1829" xr:uid="{00000000-0005-0000-0000-0000560D0000}"/>
    <cellStyle name="常规 8 2 3 2" xfId="4382" xr:uid="{00000000-0005-0000-0000-0000570D0000}"/>
    <cellStyle name="常规 8 2 4" xfId="2670" xr:uid="{00000000-0005-0000-0000-0000580D0000}"/>
    <cellStyle name="常规 8 2 5" xfId="4379" xr:uid="{00000000-0005-0000-0000-0000590D0000}"/>
    <cellStyle name="常规 8 3" xfId="978" xr:uid="{00000000-0005-0000-0000-00005A0D0000}"/>
    <cellStyle name="常规 8 3 2" xfId="1830" xr:uid="{00000000-0005-0000-0000-00005B0D0000}"/>
    <cellStyle name="常规 8 3 2 2" xfId="4384" xr:uid="{00000000-0005-0000-0000-00005C0D0000}"/>
    <cellStyle name="常规 8 3 3" xfId="2671" xr:uid="{00000000-0005-0000-0000-00005D0D0000}"/>
    <cellStyle name="常规 8 3 4" xfId="4383" xr:uid="{00000000-0005-0000-0000-00005E0D0000}"/>
    <cellStyle name="常规 8 4" xfId="1763" xr:uid="{00000000-0005-0000-0000-00005F0D0000}"/>
    <cellStyle name="常规 8 4 2" xfId="2672" xr:uid="{00000000-0005-0000-0000-0000600D0000}"/>
    <cellStyle name="常规 8 4 3" xfId="4385" xr:uid="{00000000-0005-0000-0000-0000610D0000}"/>
    <cellStyle name="常规 8 5" xfId="2673" xr:uid="{00000000-0005-0000-0000-0000620D0000}"/>
    <cellStyle name="常规 8 6" xfId="2669" xr:uid="{00000000-0005-0000-0000-0000630D0000}"/>
    <cellStyle name="常规 8_报 预算   行政政法处(1)" xfId="2674" xr:uid="{00000000-0005-0000-0000-0000640D0000}"/>
    <cellStyle name="常规 9" xfId="1831" xr:uid="{00000000-0005-0000-0000-0000650D0000}"/>
    <cellStyle name="常规 9 2" xfId="702" xr:uid="{00000000-0005-0000-0000-0000660D0000}"/>
    <cellStyle name="常规 9 2 2" xfId="705" xr:uid="{00000000-0005-0000-0000-0000670D0000}"/>
    <cellStyle name="常规 9 2 2 2" xfId="707" xr:uid="{00000000-0005-0000-0000-0000680D0000}"/>
    <cellStyle name="常规 9 2 3" xfId="711" xr:uid="{00000000-0005-0000-0000-0000690D0000}"/>
    <cellStyle name="常规 9 3" xfId="715" xr:uid="{00000000-0005-0000-0000-00006A0D0000}"/>
    <cellStyle name="常规 9 3 2" xfId="717" xr:uid="{00000000-0005-0000-0000-00006B0D0000}"/>
    <cellStyle name="常规 9 4" xfId="721" xr:uid="{00000000-0005-0000-0000-00006C0D0000}"/>
    <cellStyle name="常规 9 5" xfId="2675" xr:uid="{00000000-0005-0000-0000-00006D0D0000}"/>
    <cellStyle name="常规_2006年预算表" xfId="1837" xr:uid="{00000000-0005-0000-0000-00006E0D0000}"/>
    <cellStyle name="常规_2007年云南省向人大报送政府收支预算表格式编制过程表" xfId="2835" xr:uid="{00000000-0005-0000-0000-00006F0D0000}"/>
    <cellStyle name="超级链接" xfId="1838" xr:uid="{00000000-0005-0000-0000-0000700D0000}"/>
    <cellStyle name="超级链接 2" xfId="1839" xr:uid="{00000000-0005-0000-0000-0000710D0000}"/>
    <cellStyle name="超级链接 2 2" xfId="1840" xr:uid="{00000000-0005-0000-0000-0000720D0000}"/>
    <cellStyle name="超级链接 2 2 2" xfId="1841" xr:uid="{00000000-0005-0000-0000-0000730D0000}"/>
    <cellStyle name="超级链接 2 2 2 2" xfId="1459" xr:uid="{00000000-0005-0000-0000-0000740D0000}"/>
    <cellStyle name="超级链接 2 2 3" xfId="1842" xr:uid="{00000000-0005-0000-0000-0000750D0000}"/>
    <cellStyle name="超级链接 2 3" xfId="1843" xr:uid="{00000000-0005-0000-0000-0000760D0000}"/>
    <cellStyle name="超级链接 2 3 2" xfId="1844" xr:uid="{00000000-0005-0000-0000-0000770D0000}"/>
    <cellStyle name="超级链接 2 4" xfId="1105" xr:uid="{00000000-0005-0000-0000-0000780D0000}"/>
    <cellStyle name="超级链接 3" xfId="1845" xr:uid="{00000000-0005-0000-0000-0000790D0000}"/>
    <cellStyle name="超级链接 3 2" xfId="1846" xr:uid="{00000000-0005-0000-0000-00007A0D0000}"/>
    <cellStyle name="超级链接 3 2 2" xfId="1847" xr:uid="{00000000-0005-0000-0000-00007B0D0000}"/>
    <cellStyle name="超级链接 3 3" xfId="1848" xr:uid="{00000000-0005-0000-0000-00007C0D0000}"/>
    <cellStyle name="超级链接 4" xfId="1046" xr:uid="{00000000-0005-0000-0000-00007D0D0000}"/>
    <cellStyle name="超级链接 4 2" xfId="1049" xr:uid="{00000000-0005-0000-0000-00007E0D0000}"/>
    <cellStyle name="超级链接 5" xfId="1051" xr:uid="{00000000-0005-0000-0000-00007F0D0000}"/>
    <cellStyle name="好" xfId="229" xr:uid="{00000000-0005-0000-0000-0000800D0000}"/>
    <cellStyle name="好 2" xfId="1849" xr:uid="{00000000-0005-0000-0000-0000810D0000}"/>
    <cellStyle name="好 2 2" xfId="1850" xr:uid="{00000000-0005-0000-0000-0000820D0000}"/>
    <cellStyle name="好 2 2 2" xfId="1851" xr:uid="{00000000-0005-0000-0000-0000830D0000}"/>
    <cellStyle name="好 2 2 2 2" xfId="1853" xr:uid="{00000000-0005-0000-0000-0000840D0000}"/>
    <cellStyle name="好 2 2 2 2 2" xfId="4386" xr:uid="{00000000-0005-0000-0000-0000850D0000}"/>
    <cellStyle name="好 2 2 2 3" xfId="2679" xr:uid="{00000000-0005-0000-0000-0000860D0000}"/>
    <cellStyle name="好 2 2 3" xfId="1854" xr:uid="{00000000-0005-0000-0000-0000870D0000}"/>
    <cellStyle name="好 2 2 3 2" xfId="2680" xr:uid="{00000000-0005-0000-0000-0000880D0000}"/>
    <cellStyle name="好 2 2 4" xfId="2678" xr:uid="{00000000-0005-0000-0000-0000890D0000}"/>
    <cellStyle name="好 2 3" xfId="851" xr:uid="{00000000-0005-0000-0000-00008A0D0000}"/>
    <cellStyle name="好 2 3 2" xfId="853" xr:uid="{00000000-0005-0000-0000-00008B0D0000}"/>
    <cellStyle name="好 2 3 2 2" xfId="4387" xr:uid="{00000000-0005-0000-0000-00008C0D0000}"/>
    <cellStyle name="好 2 3 3" xfId="2681" xr:uid="{00000000-0005-0000-0000-00008D0D0000}"/>
    <cellStyle name="好 2 4" xfId="865" xr:uid="{00000000-0005-0000-0000-00008E0D0000}"/>
    <cellStyle name="好 2 4 2" xfId="4388" xr:uid="{00000000-0005-0000-0000-00008F0D0000}"/>
    <cellStyle name="好 2 5" xfId="2677" xr:uid="{00000000-0005-0000-0000-0000900D0000}"/>
    <cellStyle name="好 3" xfId="1855" xr:uid="{00000000-0005-0000-0000-0000910D0000}"/>
    <cellStyle name="好 3 2" xfId="1856" xr:uid="{00000000-0005-0000-0000-0000920D0000}"/>
    <cellStyle name="好 3 2 2" xfId="1857" xr:uid="{00000000-0005-0000-0000-0000930D0000}"/>
    <cellStyle name="好 3 2 2 2" xfId="1715" xr:uid="{00000000-0005-0000-0000-0000940D0000}"/>
    <cellStyle name="好 3 2 2 2 2" xfId="4391" xr:uid="{00000000-0005-0000-0000-0000950D0000}"/>
    <cellStyle name="好 3 2 2 3" xfId="4390" xr:uid="{00000000-0005-0000-0000-0000960D0000}"/>
    <cellStyle name="好 3 2 3" xfId="1858" xr:uid="{00000000-0005-0000-0000-0000970D0000}"/>
    <cellStyle name="好 3 2 3 2" xfId="4392" xr:uid="{00000000-0005-0000-0000-0000980D0000}"/>
    <cellStyle name="好 3 2 4" xfId="4389" xr:uid="{00000000-0005-0000-0000-0000990D0000}"/>
    <cellStyle name="好 3 3" xfId="897" xr:uid="{00000000-0005-0000-0000-00009A0D0000}"/>
    <cellStyle name="好 3 3 2" xfId="899" xr:uid="{00000000-0005-0000-0000-00009B0D0000}"/>
    <cellStyle name="好 3 3 2 2" xfId="4394" xr:uid="{00000000-0005-0000-0000-00009C0D0000}"/>
    <cellStyle name="好 3 3 3" xfId="4393" xr:uid="{00000000-0005-0000-0000-00009D0D0000}"/>
    <cellStyle name="好 3 4" xfId="922" xr:uid="{00000000-0005-0000-0000-00009E0D0000}"/>
    <cellStyle name="好 3 4 2" xfId="4395" xr:uid="{00000000-0005-0000-0000-00009F0D0000}"/>
    <cellStyle name="好 3 5" xfId="2682" xr:uid="{00000000-0005-0000-0000-0000A00D0000}"/>
    <cellStyle name="好 4" xfId="1859" xr:uid="{00000000-0005-0000-0000-0000A10D0000}"/>
    <cellStyle name="好 4 2" xfId="1514" xr:uid="{00000000-0005-0000-0000-0000A20D0000}"/>
    <cellStyle name="好 4 2 2" xfId="193" xr:uid="{00000000-0005-0000-0000-0000A30D0000}"/>
    <cellStyle name="好 4 2 2 2" xfId="4398" xr:uid="{00000000-0005-0000-0000-0000A40D0000}"/>
    <cellStyle name="好 4 2 3" xfId="4397" xr:uid="{00000000-0005-0000-0000-0000A50D0000}"/>
    <cellStyle name="好 4 3" xfId="1522" xr:uid="{00000000-0005-0000-0000-0000A60D0000}"/>
    <cellStyle name="好 4 3 2" xfId="4399" xr:uid="{00000000-0005-0000-0000-0000A70D0000}"/>
    <cellStyle name="好 4 4" xfId="4396" xr:uid="{00000000-0005-0000-0000-0000A80D0000}"/>
    <cellStyle name="好 5" xfId="1363" xr:uid="{00000000-0005-0000-0000-0000A90D0000}"/>
    <cellStyle name="好 5 2" xfId="1366" xr:uid="{00000000-0005-0000-0000-0000AA0D0000}"/>
    <cellStyle name="好 5 2 2" xfId="394" xr:uid="{00000000-0005-0000-0000-0000AB0D0000}"/>
    <cellStyle name="好 5 2 2 2" xfId="4402" xr:uid="{00000000-0005-0000-0000-0000AC0D0000}"/>
    <cellStyle name="好 5 2 3" xfId="4401" xr:uid="{00000000-0005-0000-0000-0000AD0D0000}"/>
    <cellStyle name="好 5 3" xfId="1369" xr:uid="{00000000-0005-0000-0000-0000AE0D0000}"/>
    <cellStyle name="好 5 3 2" xfId="4403" xr:uid="{00000000-0005-0000-0000-0000AF0D0000}"/>
    <cellStyle name="好 5 4" xfId="4400" xr:uid="{00000000-0005-0000-0000-0000B00D0000}"/>
    <cellStyle name="好 6" xfId="1371" xr:uid="{00000000-0005-0000-0000-0000B10D0000}"/>
    <cellStyle name="好 6 2" xfId="1373" xr:uid="{00000000-0005-0000-0000-0000B20D0000}"/>
    <cellStyle name="好 6 2 2" xfId="4405" xr:uid="{00000000-0005-0000-0000-0000B30D0000}"/>
    <cellStyle name="好 6 3" xfId="4404" xr:uid="{00000000-0005-0000-0000-0000B40D0000}"/>
    <cellStyle name="好 7" xfId="1376" xr:uid="{00000000-0005-0000-0000-0000B50D0000}"/>
    <cellStyle name="好 7 2" xfId="4406" xr:uid="{00000000-0005-0000-0000-0000B60D0000}"/>
    <cellStyle name="好 8" xfId="2676" xr:uid="{00000000-0005-0000-0000-0000B70D0000}"/>
    <cellStyle name="好_5.中央部门决算（草案)-1" xfId="2683" xr:uid="{00000000-0005-0000-0000-0000B80D0000}"/>
    <cellStyle name="好_F00DC810C49E00C2E0430A3413167AE0" xfId="2684" xr:uid="{00000000-0005-0000-0000-0000B90D0000}"/>
    <cellStyle name="好_出版署2010年度中央部门决算草案" xfId="2685" xr:uid="{00000000-0005-0000-0000-0000BA0D0000}"/>
    <cellStyle name="好_全国友协2010年度中央部门决算（草案）" xfId="2686" xr:uid="{00000000-0005-0000-0000-0000BB0D0000}"/>
    <cellStyle name="好_司法部2010年度中央部门决算（草案）报" xfId="2687" xr:uid="{00000000-0005-0000-0000-0000BC0D0000}"/>
    <cellStyle name="后继超级链接" xfId="1860" xr:uid="{00000000-0005-0000-0000-0000BD0D0000}"/>
    <cellStyle name="后继超级链接 2" xfId="1861" xr:uid="{00000000-0005-0000-0000-0000BE0D0000}"/>
    <cellStyle name="后继超级链接 2 2" xfId="1862" xr:uid="{00000000-0005-0000-0000-0000BF0D0000}"/>
    <cellStyle name="后继超级链接 2 2 2" xfId="1863" xr:uid="{00000000-0005-0000-0000-0000C00D0000}"/>
    <cellStyle name="后继超级链接 2 2 2 2" xfId="1865" xr:uid="{00000000-0005-0000-0000-0000C10D0000}"/>
    <cellStyle name="后继超级链接 2 2 3" xfId="1866" xr:uid="{00000000-0005-0000-0000-0000C20D0000}"/>
    <cellStyle name="后继超级链接 2 3" xfId="1867" xr:uid="{00000000-0005-0000-0000-0000C30D0000}"/>
    <cellStyle name="后继超级链接 2 3 2" xfId="1868" xr:uid="{00000000-0005-0000-0000-0000C40D0000}"/>
    <cellStyle name="后继超级链接 2 4" xfId="1869" xr:uid="{00000000-0005-0000-0000-0000C50D0000}"/>
    <cellStyle name="后继超级链接 3" xfId="1870" xr:uid="{00000000-0005-0000-0000-0000C60D0000}"/>
    <cellStyle name="后继超级链接 3 2" xfId="348" xr:uid="{00000000-0005-0000-0000-0000C70D0000}"/>
    <cellStyle name="后继超级链接 3 2 2" xfId="351" xr:uid="{00000000-0005-0000-0000-0000C80D0000}"/>
    <cellStyle name="后继超级链接 3 3" xfId="356" xr:uid="{00000000-0005-0000-0000-0000C90D0000}"/>
    <cellStyle name="后继超级链接 4" xfId="1365" xr:uid="{00000000-0005-0000-0000-0000CA0D0000}"/>
    <cellStyle name="后继超级链接 4 2" xfId="393" xr:uid="{00000000-0005-0000-0000-0000CB0D0000}"/>
    <cellStyle name="后继超级链接 5" xfId="1368" xr:uid="{00000000-0005-0000-0000-0000CC0D0000}"/>
    <cellStyle name="汇总" xfId="1871" xr:uid="{00000000-0005-0000-0000-0000CD0D0000}"/>
    <cellStyle name="汇总 2" xfId="1872" xr:uid="{00000000-0005-0000-0000-0000CE0D0000}"/>
    <cellStyle name="汇总 2 2" xfId="1873" xr:uid="{00000000-0005-0000-0000-0000CF0D0000}"/>
    <cellStyle name="汇总 2 2 2" xfId="1874" xr:uid="{00000000-0005-0000-0000-0000D00D0000}"/>
    <cellStyle name="汇总 2 2 2 2" xfId="1875" xr:uid="{00000000-0005-0000-0000-0000D10D0000}"/>
    <cellStyle name="汇总 2 2 3" xfId="1877" xr:uid="{00000000-0005-0000-0000-0000D20D0000}"/>
    <cellStyle name="汇总 2 3" xfId="1878" xr:uid="{00000000-0005-0000-0000-0000D30D0000}"/>
    <cellStyle name="汇总 2 3 2" xfId="1880" xr:uid="{00000000-0005-0000-0000-0000D40D0000}"/>
    <cellStyle name="汇总 2 3 2 2" xfId="1882" xr:uid="{00000000-0005-0000-0000-0000D50D0000}"/>
    <cellStyle name="汇总 2 3 3" xfId="1885" xr:uid="{00000000-0005-0000-0000-0000D60D0000}"/>
    <cellStyle name="汇总 2 3 4" xfId="2691" xr:uid="{00000000-0005-0000-0000-0000D70D0000}"/>
    <cellStyle name="汇总 2 4" xfId="691" xr:uid="{00000000-0005-0000-0000-0000D80D0000}"/>
    <cellStyle name="汇总 2 4 2" xfId="1888" xr:uid="{00000000-0005-0000-0000-0000D90D0000}"/>
    <cellStyle name="汇总 2 5" xfId="1889" xr:uid="{00000000-0005-0000-0000-0000DA0D0000}"/>
    <cellStyle name="汇总 3" xfId="1244" xr:uid="{00000000-0005-0000-0000-0000DB0D0000}"/>
    <cellStyle name="汇总 3 2" xfId="1890" xr:uid="{00000000-0005-0000-0000-0000DC0D0000}"/>
    <cellStyle name="汇总 3 2 2" xfId="1891" xr:uid="{00000000-0005-0000-0000-0000DD0D0000}"/>
    <cellStyle name="汇总 3 2 2 2" xfId="1892" xr:uid="{00000000-0005-0000-0000-0000DE0D0000}"/>
    <cellStyle name="汇总 3 2 3" xfId="1894" xr:uid="{00000000-0005-0000-0000-0000DF0D0000}"/>
    <cellStyle name="汇总 3 3" xfId="1895" xr:uid="{00000000-0005-0000-0000-0000E00D0000}"/>
    <cellStyle name="汇总 3 3 2" xfId="1897" xr:uid="{00000000-0005-0000-0000-0000E10D0000}"/>
    <cellStyle name="汇总 3 4" xfId="1898" xr:uid="{00000000-0005-0000-0000-0000E20D0000}"/>
    <cellStyle name="汇总 4" xfId="1613" xr:uid="{00000000-0005-0000-0000-0000E30D0000}"/>
    <cellStyle name="汇总 4 2" xfId="1899" xr:uid="{00000000-0005-0000-0000-0000E40D0000}"/>
    <cellStyle name="汇总 4 2 2" xfId="1900" xr:uid="{00000000-0005-0000-0000-0000E50D0000}"/>
    <cellStyle name="汇总 4 3" xfId="1901" xr:uid="{00000000-0005-0000-0000-0000E60D0000}"/>
    <cellStyle name="汇总 5" xfId="590" xr:uid="{00000000-0005-0000-0000-0000E70D0000}"/>
    <cellStyle name="汇总 5 2" xfId="593" xr:uid="{00000000-0005-0000-0000-0000E80D0000}"/>
    <cellStyle name="汇总 5 2 2" xfId="20" xr:uid="{00000000-0005-0000-0000-0000E90D0000}"/>
    <cellStyle name="汇总 5 3" xfId="1902" xr:uid="{00000000-0005-0000-0000-0000EA0D0000}"/>
    <cellStyle name="汇总 6" xfId="595" xr:uid="{00000000-0005-0000-0000-0000EB0D0000}"/>
    <cellStyle name="汇总 6 2" xfId="1506" xr:uid="{00000000-0005-0000-0000-0000EC0D0000}"/>
    <cellStyle name="汇总 7" xfId="1903" xr:uid="{00000000-0005-0000-0000-0000ED0D0000}"/>
    <cellStyle name="货币 2" xfId="1904" xr:uid="{00000000-0005-0000-0000-0000EE0D0000}"/>
    <cellStyle name="货币 2 10" xfId="1905" xr:uid="{00000000-0005-0000-0000-0000EF0D0000}"/>
    <cellStyle name="货币 2 10 2" xfId="4408" xr:uid="{00000000-0005-0000-0000-0000F00D0000}"/>
    <cellStyle name="货币 2 11" xfId="4407" xr:uid="{00000000-0005-0000-0000-0000F10D0000}"/>
    <cellStyle name="货币 2 2" xfId="1906" xr:uid="{00000000-0005-0000-0000-0000F20D0000}"/>
    <cellStyle name="货币 2 2 10" xfId="4409" xr:uid="{00000000-0005-0000-0000-0000F30D0000}"/>
    <cellStyle name="货币 2 2 2" xfId="1907" xr:uid="{00000000-0005-0000-0000-0000F40D0000}"/>
    <cellStyle name="货币 2 2 2 2" xfId="1908" xr:uid="{00000000-0005-0000-0000-0000F50D0000}"/>
    <cellStyle name="货币 2 2 2 2 2" xfId="1909" xr:uid="{00000000-0005-0000-0000-0000F60D0000}"/>
    <cellStyle name="货币 2 2 2 2 2 2" xfId="4412" xr:uid="{00000000-0005-0000-0000-0000F70D0000}"/>
    <cellStyle name="货币 2 2 2 2 3" xfId="1910" xr:uid="{00000000-0005-0000-0000-0000F80D0000}"/>
    <cellStyle name="货币 2 2 2 2 3 2" xfId="4413" xr:uid="{00000000-0005-0000-0000-0000F90D0000}"/>
    <cellStyle name="货币 2 2 2 2 4" xfId="1911" xr:uid="{00000000-0005-0000-0000-0000FA0D0000}"/>
    <cellStyle name="货币 2 2 2 2 4 2" xfId="4414" xr:uid="{00000000-0005-0000-0000-0000FB0D0000}"/>
    <cellStyle name="货币 2 2 2 2 5" xfId="4411" xr:uid="{00000000-0005-0000-0000-0000FC0D0000}"/>
    <cellStyle name="货币 2 2 2 3" xfId="1879" xr:uid="{00000000-0005-0000-0000-0000FD0D0000}"/>
    <cellStyle name="货币 2 2 2 3 2" xfId="1881" xr:uid="{00000000-0005-0000-0000-0000FE0D0000}"/>
    <cellStyle name="货币 2 2 2 3 2 2" xfId="4416" xr:uid="{00000000-0005-0000-0000-0000FF0D0000}"/>
    <cellStyle name="货币 2 2 2 3 3" xfId="1912" xr:uid="{00000000-0005-0000-0000-0000000E0000}"/>
    <cellStyle name="货币 2 2 2 3 3 2" xfId="4417" xr:uid="{00000000-0005-0000-0000-0000010E0000}"/>
    <cellStyle name="货币 2 2 2 3 4" xfId="4415" xr:uid="{00000000-0005-0000-0000-0000020E0000}"/>
    <cellStyle name="货币 2 2 2 4" xfId="1884" xr:uid="{00000000-0005-0000-0000-0000030E0000}"/>
    <cellStyle name="货币 2 2 2 4 2" xfId="1913" xr:uid="{00000000-0005-0000-0000-0000040E0000}"/>
    <cellStyle name="货币 2 2 2 4 2 2" xfId="4419" xr:uid="{00000000-0005-0000-0000-0000050E0000}"/>
    <cellStyle name="货币 2 2 2 4 3" xfId="1914" xr:uid="{00000000-0005-0000-0000-0000060E0000}"/>
    <cellStyle name="货币 2 2 2 4 3 2" xfId="4420" xr:uid="{00000000-0005-0000-0000-0000070E0000}"/>
    <cellStyle name="货币 2 2 2 4 4" xfId="1915" xr:uid="{00000000-0005-0000-0000-0000080E0000}"/>
    <cellStyle name="货币 2 2 2 4 4 2" xfId="4421" xr:uid="{00000000-0005-0000-0000-0000090E0000}"/>
    <cellStyle name="货币 2 2 2 4 5" xfId="4418" xr:uid="{00000000-0005-0000-0000-00000A0E0000}"/>
    <cellStyle name="货币 2 2 2 5" xfId="1916" xr:uid="{00000000-0005-0000-0000-00000B0E0000}"/>
    <cellStyle name="货币 2 2 2 5 2" xfId="4422" xr:uid="{00000000-0005-0000-0000-00000C0E0000}"/>
    <cellStyle name="货币 2 2 2 6" xfId="1918" xr:uid="{00000000-0005-0000-0000-00000D0E0000}"/>
    <cellStyle name="货币 2 2 2 6 2" xfId="4423" xr:uid="{00000000-0005-0000-0000-00000E0E0000}"/>
    <cellStyle name="货币 2 2 2 7" xfId="1920" xr:uid="{00000000-0005-0000-0000-00000F0E0000}"/>
    <cellStyle name="货币 2 2 2 7 2" xfId="4424" xr:uid="{00000000-0005-0000-0000-0000100E0000}"/>
    <cellStyle name="货币 2 2 2 8" xfId="4410" xr:uid="{00000000-0005-0000-0000-0000110E0000}"/>
    <cellStyle name="货币 2 2 3" xfId="1922" xr:uid="{00000000-0005-0000-0000-0000120E0000}"/>
    <cellStyle name="货币 2 2 3 2" xfId="1924" xr:uid="{00000000-0005-0000-0000-0000130E0000}"/>
    <cellStyle name="货币 2 2 3 2 2" xfId="4426" xr:uid="{00000000-0005-0000-0000-0000140E0000}"/>
    <cellStyle name="货币 2 2 3 3" xfId="1887" xr:uid="{00000000-0005-0000-0000-0000150E0000}"/>
    <cellStyle name="货币 2 2 3 3 2" xfId="4427" xr:uid="{00000000-0005-0000-0000-0000160E0000}"/>
    <cellStyle name="货币 2 2 3 4" xfId="1925" xr:uid="{00000000-0005-0000-0000-0000170E0000}"/>
    <cellStyle name="货币 2 2 3 4 2" xfId="4428" xr:uid="{00000000-0005-0000-0000-0000180E0000}"/>
    <cellStyle name="货币 2 2 3 5" xfId="4425" xr:uid="{00000000-0005-0000-0000-0000190E0000}"/>
    <cellStyle name="货币 2 2 4" xfId="1927" xr:uid="{00000000-0005-0000-0000-00001A0E0000}"/>
    <cellStyle name="货币 2 2 4 2" xfId="1929" xr:uid="{00000000-0005-0000-0000-00001B0E0000}"/>
    <cellStyle name="货币 2 2 4 2 2" xfId="4430" xr:uid="{00000000-0005-0000-0000-00001C0E0000}"/>
    <cellStyle name="货币 2 2 4 3" xfId="1930" xr:uid="{00000000-0005-0000-0000-00001D0E0000}"/>
    <cellStyle name="货币 2 2 4 3 2" xfId="4431" xr:uid="{00000000-0005-0000-0000-00001E0E0000}"/>
    <cellStyle name="货币 2 2 4 4" xfId="1931" xr:uid="{00000000-0005-0000-0000-00001F0E0000}"/>
    <cellStyle name="货币 2 2 4 4 2" xfId="4432" xr:uid="{00000000-0005-0000-0000-0000200E0000}"/>
    <cellStyle name="货币 2 2 4 5" xfId="4429" xr:uid="{00000000-0005-0000-0000-0000210E0000}"/>
    <cellStyle name="货币 2 2 5" xfId="1835" xr:uid="{00000000-0005-0000-0000-0000220E0000}"/>
    <cellStyle name="货币 2 2 5 2" xfId="916" xr:uid="{00000000-0005-0000-0000-0000230E0000}"/>
    <cellStyle name="货币 2 2 5 2 2" xfId="4434" xr:uid="{00000000-0005-0000-0000-0000240E0000}"/>
    <cellStyle name="货币 2 2 5 3" xfId="920" xr:uid="{00000000-0005-0000-0000-0000250E0000}"/>
    <cellStyle name="货币 2 2 5 3 2" xfId="4435" xr:uid="{00000000-0005-0000-0000-0000260E0000}"/>
    <cellStyle name="货币 2 2 5 4" xfId="4433" xr:uid="{00000000-0005-0000-0000-0000270E0000}"/>
    <cellStyle name="货币 2 2 6" xfId="1932" xr:uid="{00000000-0005-0000-0000-0000280E0000}"/>
    <cellStyle name="货币 2 2 6 2" xfId="933" xr:uid="{00000000-0005-0000-0000-0000290E0000}"/>
    <cellStyle name="货币 2 2 6 2 2" xfId="4437" xr:uid="{00000000-0005-0000-0000-00002A0E0000}"/>
    <cellStyle name="货币 2 2 6 3" xfId="1933" xr:uid="{00000000-0005-0000-0000-00002B0E0000}"/>
    <cellStyle name="货币 2 2 6 3 2" xfId="4438" xr:uid="{00000000-0005-0000-0000-00002C0E0000}"/>
    <cellStyle name="货币 2 2 6 4" xfId="1934" xr:uid="{00000000-0005-0000-0000-00002D0E0000}"/>
    <cellStyle name="货币 2 2 6 4 2" xfId="4439" xr:uid="{00000000-0005-0000-0000-00002E0E0000}"/>
    <cellStyle name="货币 2 2 6 5" xfId="4436" xr:uid="{00000000-0005-0000-0000-00002F0E0000}"/>
    <cellStyle name="货币 2 2 7" xfId="1935" xr:uid="{00000000-0005-0000-0000-0000300E0000}"/>
    <cellStyle name="货币 2 2 7 2" xfId="4440" xr:uid="{00000000-0005-0000-0000-0000310E0000}"/>
    <cellStyle name="货币 2 2 8" xfId="1936" xr:uid="{00000000-0005-0000-0000-0000320E0000}"/>
    <cellStyle name="货币 2 2 8 2" xfId="4441" xr:uid="{00000000-0005-0000-0000-0000330E0000}"/>
    <cellStyle name="货币 2 2 9" xfId="1555" xr:uid="{00000000-0005-0000-0000-0000340E0000}"/>
    <cellStyle name="货币 2 2 9 2" xfId="4442" xr:uid="{00000000-0005-0000-0000-0000350E0000}"/>
    <cellStyle name="货币 2 3" xfId="1937" xr:uid="{00000000-0005-0000-0000-0000360E0000}"/>
    <cellStyle name="货币 2 3 2" xfId="1938" xr:uid="{00000000-0005-0000-0000-0000370E0000}"/>
    <cellStyle name="货币 2 3 2 2" xfId="1510" xr:uid="{00000000-0005-0000-0000-0000380E0000}"/>
    <cellStyle name="货币 2 3 2 2 2" xfId="4445" xr:uid="{00000000-0005-0000-0000-0000390E0000}"/>
    <cellStyle name="货币 2 3 2 3" xfId="1896" xr:uid="{00000000-0005-0000-0000-00003A0E0000}"/>
    <cellStyle name="货币 2 3 2 3 2" xfId="4446" xr:uid="{00000000-0005-0000-0000-00003B0E0000}"/>
    <cellStyle name="货币 2 3 2 4" xfId="1940" xr:uid="{00000000-0005-0000-0000-00003C0E0000}"/>
    <cellStyle name="货币 2 3 2 4 2" xfId="4447" xr:uid="{00000000-0005-0000-0000-00003D0E0000}"/>
    <cellStyle name="货币 2 3 2 5" xfId="4444" xr:uid="{00000000-0005-0000-0000-00003E0E0000}"/>
    <cellStyle name="货币 2 3 3" xfId="1942" xr:uid="{00000000-0005-0000-0000-00003F0E0000}"/>
    <cellStyle name="货币 2 3 3 2" xfId="149" xr:uid="{00000000-0005-0000-0000-0000400E0000}"/>
    <cellStyle name="货币 2 3 3 2 2" xfId="4449" xr:uid="{00000000-0005-0000-0000-0000410E0000}"/>
    <cellStyle name="货币 2 3 3 3" xfId="14" xr:uid="{00000000-0005-0000-0000-0000420E0000}"/>
    <cellStyle name="货币 2 3 3 3 2" xfId="4450" xr:uid="{00000000-0005-0000-0000-0000430E0000}"/>
    <cellStyle name="货币 2 3 3 4" xfId="4448" xr:uid="{00000000-0005-0000-0000-0000440E0000}"/>
    <cellStyle name="货币 2 3 4" xfId="1944" xr:uid="{00000000-0005-0000-0000-0000450E0000}"/>
    <cellStyle name="货币 2 3 4 2" xfId="213" xr:uid="{00000000-0005-0000-0000-0000460E0000}"/>
    <cellStyle name="货币 2 3 4 2 2" xfId="4452" xr:uid="{00000000-0005-0000-0000-0000470E0000}"/>
    <cellStyle name="货币 2 3 4 3" xfId="218" xr:uid="{00000000-0005-0000-0000-0000480E0000}"/>
    <cellStyle name="货币 2 3 4 3 2" xfId="4453" xr:uid="{00000000-0005-0000-0000-0000490E0000}"/>
    <cellStyle name="货币 2 3 4 4" xfId="223" xr:uid="{00000000-0005-0000-0000-00004A0E0000}"/>
    <cellStyle name="货币 2 3 4 4 2" xfId="4454" xr:uid="{00000000-0005-0000-0000-00004B0E0000}"/>
    <cellStyle name="货币 2 3 4 5" xfId="4451" xr:uid="{00000000-0005-0000-0000-00004C0E0000}"/>
    <cellStyle name="货币 2 3 5" xfId="1946" xr:uid="{00000000-0005-0000-0000-00004D0E0000}"/>
    <cellStyle name="货币 2 3 5 2" xfId="4455" xr:uid="{00000000-0005-0000-0000-00004E0E0000}"/>
    <cellStyle name="货币 2 3 6" xfId="1947" xr:uid="{00000000-0005-0000-0000-00004F0E0000}"/>
    <cellStyle name="货币 2 3 6 2" xfId="4456" xr:uid="{00000000-0005-0000-0000-0000500E0000}"/>
    <cellStyle name="货币 2 3 7" xfId="1948" xr:uid="{00000000-0005-0000-0000-0000510E0000}"/>
    <cellStyle name="货币 2 3 7 2" xfId="4457" xr:uid="{00000000-0005-0000-0000-0000520E0000}"/>
    <cellStyle name="货币 2 3 8" xfId="4443" xr:uid="{00000000-0005-0000-0000-0000530E0000}"/>
    <cellStyle name="货币 2 4" xfId="1949" xr:uid="{00000000-0005-0000-0000-0000540E0000}"/>
    <cellStyle name="货币 2 4 2" xfId="1950" xr:uid="{00000000-0005-0000-0000-0000550E0000}"/>
    <cellStyle name="货币 2 4 2 2" xfId="4459" xr:uid="{00000000-0005-0000-0000-0000560E0000}"/>
    <cellStyle name="货币 2 4 3" xfId="1952" xr:uid="{00000000-0005-0000-0000-0000570E0000}"/>
    <cellStyle name="货币 2 4 3 2" xfId="4460" xr:uid="{00000000-0005-0000-0000-0000580E0000}"/>
    <cellStyle name="货币 2 4 4" xfId="1954" xr:uid="{00000000-0005-0000-0000-0000590E0000}"/>
    <cellStyle name="货币 2 4 4 2" xfId="4461" xr:uid="{00000000-0005-0000-0000-00005A0E0000}"/>
    <cellStyle name="货币 2 4 5" xfId="4458" xr:uid="{00000000-0005-0000-0000-00005B0E0000}"/>
    <cellStyle name="货币 2 5" xfId="1955" xr:uid="{00000000-0005-0000-0000-00005C0E0000}"/>
    <cellStyle name="货币 2 5 2" xfId="1956" xr:uid="{00000000-0005-0000-0000-00005D0E0000}"/>
    <cellStyle name="货币 2 5 2 2" xfId="4463" xr:uid="{00000000-0005-0000-0000-00005E0E0000}"/>
    <cellStyle name="货币 2 5 3" xfId="1958" xr:uid="{00000000-0005-0000-0000-00005F0E0000}"/>
    <cellStyle name="货币 2 5 3 2" xfId="4464" xr:uid="{00000000-0005-0000-0000-0000600E0000}"/>
    <cellStyle name="货币 2 5 4" xfId="1960" xr:uid="{00000000-0005-0000-0000-0000610E0000}"/>
    <cellStyle name="货币 2 5 4 2" xfId="4465" xr:uid="{00000000-0005-0000-0000-0000620E0000}"/>
    <cellStyle name="货币 2 5 5" xfId="4462" xr:uid="{00000000-0005-0000-0000-0000630E0000}"/>
    <cellStyle name="货币 2 6" xfId="1337" xr:uid="{00000000-0005-0000-0000-0000640E0000}"/>
    <cellStyle name="货币 2 6 2" xfId="1339" xr:uid="{00000000-0005-0000-0000-0000650E0000}"/>
    <cellStyle name="货币 2 6 2 2" xfId="4467" xr:uid="{00000000-0005-0000-0000-0000660E0000}"/>
    <cellStyle name="货币 2 6 3" xfId="1962" xr:uid="{00000000-0005-0000-0000-0000670E0000}"/>
    <cellStyle name="货币 2 6 3 2" xfId="4468" xr:uid="{00000000-0005-0000-0000-0000680E0000}"/>
    <cellStyle name="货币 2 6 4" xfId="4466" xr:uid="{00000000-0005-0000-0000-0000690E0000}"/>
    <cellStyle name="货币 2 7" xfId="1341" xr:uid="{00000000-0005-0000-0000-00006A0E0000}"/>
    <cellStyle name="货币 2 7 2" xfId="17" xr:uid="{00000000-0005-0000-0000-00006B0E0000}"/>
    <cellStyle name="货币 2 7 2 2" xfId="4470" xr:uid="{00000000-0005-0000-0000-00006C0E0000}"/>
    <cellStyle name="货币 2 7 3" xfId="116" xr:uid="{00000000-0005-0000-0000-00006D0E0000}"/>
    <cellStyle name="货币 2 7 3 2" xfId="4471" xr:uid="{00000000-0005-0000-0000-00006E0E0000}"/>
    <cellStyle name="货币 2 7 4" xfId="1828" xr:uid="{00000000-0005-0000-0000-00006F0E0000}"/>
    <cellStyle name="货币 2 7 4 2" xfId="4472" xr:uid="{00000000-0005-0000-0000-0000700E0000}"/>
    <cellStyle name="货币 2 7 5" xfId="4469" xr:uid="{00000000-0005-0000-0000-0000710E0000}"/>
    <cellStyle name="货币 2 8" xfId="1963" xr:uid="{00000000-0005-0000-0000-0000720E0000}"/>
    <cellStyle name="货币 2 8 2" xfId="4473" xr:uid="{00000000-0005-0000-0000-0000730E0000}"/>
    <cellStyle name="货币 2 9" xfId="1964" xr:uid="{00000000-0005-0000-0000-0000740E0000}"/>
    <cellStyle name="货币 2 9 2" xfId="4474" xr:uid="{00000000-0005-0000-0000-0000750E0000}"/>
    <cellStyle name="货币 3" xfId="1965" xr:uid="{00000000-0005-0000-0000-0000760E0000}"/>
    <cellStyle name="货币 3 10" xfId="4475" xr:uid="{00000000-0005-0000-0000-0000770E0000}"/>
    <cellStyle name="货币 3 2" xfId="1966" xr:uid="{00000000-0005-0000-0000-0000780E0000}"/>
    <cellStyle name="货币 3 2 2" xfId="1967" xr:uid="{00000000-0005-0000-0000-0000790E0000}"/>
    <cellStyle name="货币 3 2 2 2" xfId="1968" xr:uid="{00000000-0005-0000-0000-00007A0E0000}"/>
    <cellStyle name="货币 3 2 2 2 2" xfId="4478" xr:uid="{00000000-0005-0000-0000-00007B0E0000}"/>
    <cellStyle name="货币 3 2 2 3" xfId="1969" xr:uid="{00000000-0005-0000-0000-00007C0E0000}"/>
    <cellStyle name="货币 3 2 2 3 2" xfId="4479" xr:uid="{00000000-0005-0000-0000-00007D0E0000}"/>
    <cellStyle name="货币 3 2 2 4" xfId="1970" xr:uid="{00000000-0005-0000-0000-00007E0E0000}"/>
    <cellStyle name="货币 3 2 2 4 2" xfId="4480" xr:uid="{00000000-0005-0000-0000-00007F0E0000}"/>
    <cellStyle name="货币 3 2 2 5" xfId="4477" xr:uid="{00000000-0005-0000-0000-0000800E0000}"/>
    <cellStyle name="货币 3 2 3" xfId="1971" xr:uid="{00000000-0005-0000-0000-0000810E0000}"/>
    <cellStyle name="货币 3 2 3 2" xfId="1972" xr:uid="{00000000-0005-0000-0000-0000820E0000}"/>
    <cellStyle name="货币 3 2 3 2 2" xfId="4482" xr:uid="{00000000-0005-0000-0000-0000830E0000}"/>
    <cellStyle name="货币 3 2 3 3" xfId="1973" xr:uid="{00000000-0005-0000-0000-0000840E0000}"/>
    <cellStyle name="货币 3 2 3 3 2" xfId="4483" xr:uid="{00000000-0005-0000-0000-0000850E0000}"/>
    <cellStyle name="货币 3 2 3 4" xfId="4481" xr:uid="{00000000-0005-0000-0000-0000860E0000}"/>
    <cellStyle name="货币 3 2 4" xfId="1974" xr:uid="{00000000-0005-0000-0000-0000870E0000}"/>
    <cellStyle name="货币 3 2 4 2" xfId="1975" xr:uid="{00000000-0005-0000-0000-0000880E0000}"/>
    <cellStyle name="货币 3 2 4 2 2" xfId="4485" xr:uid="{00000000-0005-0000-0000-0000890E0000}"/>
    <cellStyle name="货币 3 2 4 3" xfId="1976" xr:uid="{00000000-0005-0000-0000-00008A0E0000}"/>
    <cellStyle name="货币 3 2 4 3 2" xfId="4486" xr:uid="{00000000-0005-0000-0000-00008B0E0000}"/>
    <cellStyle name="货币 3 2 4 4" xfId="1977" xr:uid="{00000000-0005-0000-0000-00008C0E0000}"/>
    <cellStyle name="货币 3 2 4 4 2" xfId="4487" xr:uid="{00000000-0005-0000-0000-00008D0E0000}"/>
    <cellStyle name="货币 3 2 4 5" xfId="4484" xr:uid="{00000000-0005-0000-0000-00008E0E0000}"/>
    <cellStyle name="货币 3 2 5" xfId="1978" xr:uid="{00000000-0005-0000-0000-00008F0E0000}"/>
    <cellStyle name="货币 3 2 5 2" xfId="4488" xr:uid="{00000000-0005-0000-0000-0000900E0000}"/>
    <cellStyle name="货币 3 2 6" xfId="1979" xr:uid="{00000000-0005-0000-0000-0000910E0000}"/>
    <cellStyle name="货币 3 2 6 2" xfId="4489" xr:uid="{00000000-0005-0000-0000-0000920E0000}"/>
    <cellStyle name="货币 3 2 7" xfId="1200" xr:uid="{00000000-0005-0000-0000-0000930E0000}"/>
    <cellStyle name="货币 3 2 7 2" xfId="4490" xr:uid="{00000000-0005-0000-0000-0000940E0000}"/>
    <cellStyle name="货币 3 2 8" xfId="4476" xr:uid="{00000000-0005-0000-0000-0000950E0000}"/>
    <cellStyle name="货币 3 3" xfId="1980" xr:uid="{00000000-0005-0000-0000-0000960E0000}"/>
    <cellStyle name="货币 3 3 2" xfId="1981" xr:uid="{00000000-0005-0000-0000-0000970E0000}"/>
    <cellStyle name="货币 3 3 2 2" xfId="4492" xr:uid="{00000000-0005-0000-0000-0000980E0000}"/>
    <cellStyle name="货币 3 3 3" xfId="1982" xr:uid="{00000000-0005-0000-0000-0000990E0000}"/>
    <cellStyle name="货币 3 3 3 2" xfId="4493" xr:uid="{00000000-0005-0000-0000-00009A0E0000}"/>
    <cellStyle name="货币 3 3 4" xfId="1983" xr:uid="{00000000-0005-0000-0000-00009B0E0000}"/>
    <cellStyle name="货币 3 3 4 2" xfId="4494" xr:uid="{00000000-0005-0000-0000-00009C0E0000}"/>
    <cellStyle name="货币 3 3 5" xfId="4491" xr:uid="{00000000-0005-0000-0000-00009D0E0000}"/>
    <cellStyle name="货币 3 4" xfId="1984" xr:uid="{00000000-0005-0000-0000-00009E0E0000}"/>
    <cellStyle name="货币 3 4 2" xfId="1985" xr:uid="{00000000-0005-0000-0000-00009F0E0000}"/>
    <cellStyle name="货币 3 4 2 2" xfId="4496" xr:uid="{00000000-0005-0000-0000-0000A00E0000}"/>
    <cellStyle name="货币 3 4 3" xfId="1986" xr:uid="{00000000-0005-0000-0000-0000A10E0000}"/>
    <cellStyle name="货币 3 4 3 2" xfId="4497" xr:uid="{00000000-0005-0000-0000-0000A20E0000}"/>
    <cellStyle name="货币 3 4 4" xfId="1987" xr:uid="{00000000-0005-0000-0000-0000A30E0000}"/>
    <cellStyle name="货币 3 4 4 2" xfId="4498" xr:uid="{00000000-0005-0000-0000-0000A40E0000}"/>
    <cellStyle name="货币 3 4 5" xfId="4495" xr:uid="{00000000-0005-0000-0000-0000A50E0000}"/>
    <cellStyle name="货币 3 5" xfId="1988" xr:uid="{00000000-0005-0000-0000-0000A60E0000}"/>
    <cellStyle name="货币 3 5 2" xfId="1989" xr:uid="{00000000-0005-0000-0000-0000A70E0000}"/>
    <cellStyle name="货币 3 5 2 2" xfId="4500" xr:uid="{00000000-0005-0000-0000-0000A80E0000}"/>
    <cellStyle name="货币 3 5 3" xfId="1990" xr:uid="{00000000-0005-0000-0000-0000A90E0000}"/>
    <cellStyle name="货币 3 5 3 2" xfId="4501" xr:uid="{00000000-0005-0000-0000-0000AA0E0000}"/>
    <cellStyle name="货币 3 5 4" xfId="4499" xr:uid="{00000000-0005-0000-0000-0000AB0E0000}"/>
    <cellStyle name="货币 3 6" xfId="1343" xr:uid="{00000000-0005-0000-0000-0000AC0E0000}"/>
    <cellStyle name="货币 3 6 2" xfId="1991" xr:uid="{00000000-0005-0000-0000-0000AD0E0000}"/>
    <cellStyle name="货币 3 6 2 2" xfId="4503" xr:uid="{00000000-0005-0000-0000-0000AE0E0000}"/>
    <cellStyle name="货币 3 6 3" xfId="688" xr:uid="{00000000-0005-0000-0000-0000AF0E0000}"/>
    <cellStyle name="货币 3 6 3 2" xfId="4504" xr:uid="{00000000-0005-0000-0000-0000B00E0000}"/>
    <cellStyle name="货币 3 6 4" xfId="694" xr:uid="{00000000-0005-0000-0000-0000B10E0000}"/>
    <cellStyle name="货币 3 6 4 2" xfId="4505" xr:uid="{00000000-0005-0000-0000-0000B20E0000}"/>
    <cellStyle name="货币 3 6 5" xfId="4502" xr:uid="{00000000-0005-0000-0000-0000B30E0000}"/>
    <cellStyle name="货币 3 7" xfId="1992" xr:uid="{00000000-0005-0000-0000-0000B40E0000}"/>
    <cellStyle name="货币 3 7 2" xfId="4506" xr:uid="{00000000-0005-0000-0000-0000B50E0000}"/>
    <cellStyle name="货币 3 8" xfId="1993" xr:uid="{00000000-0005-0000-0000-0000B60E0000}"/>
    <cellStyle name="货币 3 8 2" xfId="4507" xr:uid="{00000000-0005-0000-0000-0000B70E0000}"/>
    <cellStyle name="货币 3 9" xfId="1994" xr:uid="{00000000-0005-0000-0000-0000B80E0000}"/>
    <cellStyle name="货币 3 9 2" xfId="4508" xr:uid="{00000000-0005-0000-0000-0000B90E0000}"/>
    <cellStyle name="货币 4" xfId="1995" xr:uid="{00000000-0005-0000-0000-0000BA0E0000}"/>
    <cellStyle name="货币 4 10" xfId="4509" xr:uid="{00000000-0005-0000-0000-0000BB0E0000}"/>
    <cellStyle name="货币 4 2" xfId="1996" xr:uid="{00000000-0005-0000-0000-0000BC0E0000}"/>
    <cellStyle name="货币 4 2 2" xfId="1997" xr:uid="{00000000-0005-0000-0000-0000BD0E0000}"/>
    <cellStyle name="货币 4 2 2 2" xfId="1998" xr:uid="{00000000-0005-0000-0000-0000BE0E0000}"/>
    <cellStyle name="货币 4 2 2 2 2" xfId="4512" xr:uid="{00000000-0005-0000-0000-0000BF0E0000}"/>
    <cellStyle name="货币 4 2 2 3" xfId="1999" xr:uid="{00000000-0005-0000-0000-0000C00E0000}"/>
    <cellStyle name="货币 4 2 2 3 2" xfId="4513" xr:uid="{00000000-0005-0000-0000-0000C10E0000}"/>
    <cellStyle name="货币 4 2 2 4" xfId="2000" xr:uid="{00000000-0005-0000-0000-0000C20E0000}"/>
    <cellStyle name="货币 4 2 2 4 2" xfId="4514" xr:uid="{00000000-0005-0000-0000-0000C30E0000}"/>
    <cellStyle name="货币 4 2 2 5" xfId="4511" xr:uid="{00000000-0005-0000-0000-0000C40E0000}"/>
    <cellStyle name="货币 4 2 3" xfId="2001" xr:uid="{00000000-0005-0000-0000-0000C50E0000}"/>
    <cellStyle name="货币 4 2 3 2" xfId="2002" xr:uid="{00000000-0005-0000-0000-0000C60E0000}"/>
    <cellStyle name="货币 4 2 3 2 2" xfId="4516" xr:uid="{00000000-0005-0000-0000-0000C70E0000}"/>
    <cellStyle name="货币 4 2 3 3" xfId="2003" xr:uid="{00000000-0005-0000-0000-0000C80E0000}"/>
    <cellStyle name="货币 4 2 3 3 2" xfId="4517" xr:uid="{00000000-0005-0000-0000-0000C90E0000}"/>
    <cellStyle name="货币 4 2 3 4" xfId="4515" xr:uid="{00000000-0005-0000-0000-0000CA0E0000}"/>
    <cellStyle name="货币 4 2 4" xfId="2004" xr:uid="{00000000-0005-0000-0000-0000CB0E0000}"/>
    <cellStyle name="货币 4 2 4 2" xfId="2005" xr:uid="{00000000-0005-0000-0000-0000CC0E0000}"/>
    <cellStyle name="货币 4 2 4 2 2" xfId="4519" xr:uid="{00000000-0005-0000-0000-0000CD0E0000}"/>
    <cellStyle name="货币 4 2 4 3" xfId="2006" xr:uid="{00000000-0005-0000-0000-0000CE0E0000}"/>
    <cellStyle name="货币 4 2 4 3 2" xfId="4520" xr:uid="{00000000-0005-0000-0000-0000CF0E0000}"/>
    <cellStyle name="货币 4 2 4 4" xfId="2007" xr:uid="{00000000-0005-0000-0000-0000D00E0000}"/>
    <cellStyle name="货币 4 2 4 4 2" xfId="4521" xr:uid="{00000000-0005-0000-0000-0000D10E0000}"/>
    <cellStyle name="货币 4 2 4 5" xfId="4518" xr:uid="{00000000-0005-0000-0000-0000D20E0000}"/>
    <cellStyle name="货币 4 2 5" xfId="2008" xr:uid="{00000000-0005-0000-0000-0000D30E0000}"/>
    <cellStyle name="货币 4 2 5 2" xfId="4522" xr:uid="{00000000-0005-0000-0000-0000D40E0000}"/>
    <cellStyle name="货币 4 2 6" xfId="2009" xr:uid="{00000000-0005-0000-0000-0000D50E0000}"/>
    <cellStyle name="货币 4 2 6 2" xfId="4523" xr:uid="{00000000-0005-0000-0000-0000D60E0000}"/>
    <cellStyle name="货币 4 2 7" xfId="2010" xr:uid="{00000000-0005-0000-0000-0000D70E0000}"/>
    <cellStyle name="货币 4 2 7 2" xfId="4524" xr:uid="{00000000-0005-0000-0000-0000D80E0000}"/>
    <cellStyle name="货币 4 2 8" xfId="4510" xr:uid="{00000000-0005-0000-0000-0000D90E0000}"/>
    <cellStyle name="货币 4 3" xfId="2011" xr:uid="{00000000-0005-0000-0000-0000DA0E0000}"/>
    <cellStyle name="货币 4 3 2" xfId="2012" xr:uid="{00000000-0005-0000-0000-0000DB0E0000}"/>
    <cellStyle name="货币 4 3 2 2" xfId="4526" xr:uid="{00000000-0005-0000-0000-0000DC0E0000}"/>
    <cellStyle name="货币 4 3 3" xfId="2013" xr:uid="{00000000-0005-0000-0000-0000DD0E0000}"/>
    <cellStyle name="货币 4 3 3 2" xfId="4527" xr:uid="{00000000-0005-0000-0000-0000DE0E0000}"/>
    <cellStyle name="货币 4 3 4" xfId="2014" xr:uid="{00000000-0005-0000-0000-0000DF0E0000}"/>
    <cellStyle name="货币 4 3 4 2" xfId="4528" xr:uid="{00000000-0005-0000-0000-0000E00E0000}"/>
    <cellStyle name="货币 4 3 5" xfId="4525" xr:uid="{00000000-0005-0000-0000-0000E10E0000}"/>
    <cellStyle name="货币 4 4" xfId="2015" xr:uid="{00000000-0005-0000-0000-0000E20E0000}"/>
    <cellStyle name="货币 4 4 2" xfId="2016" xr:uid="{00000000-0005-0000-0000-0000E30E0000}"/>
    <cellStyle name="货币 4 4 2 2" xfId="4530" xr:uid="{00000000-0005-0000-0000-0000E40E0000}"/>
    <cellStyle name="货币 4 4 3" xfId="2017" xr:uid="{00000000-0005-0000-0000-0000E50E0000}"/>
    <cellStyle name="货币 4 4 3 2" xfId="4531" xr:uid="{00000000-0005-0000-0000-0000E60E0000}"/>
    <cellStyle name="货币 4 4 4" xfId="2018" xr:uid="{00000000-0005-0000-0000-0000E70E0000}"/>
    <cellStyle name="货币 4 4 4 2" xfId="4532" xr:uid="{00000000-0005-0000-0000-0000E80E0000}"/>
    <cellStyle name="货币 4 4 5" xfId="4529" xr:uid="{00000000-0005-0000-0000-0000E90E0000}"/>
    <cellStyle name="货币 4 5" xfId="2019" xr:uid="{00000000-0005-0000-0000-0000EA0E0000}"/>
    <cellStyle name="货币 4 5 2" xfId="2020" xr:uid="{00000000-0005-0000-0000-0000EB0E0000}"/>
    <cellStyle name="货币 4 5 2 2" xfId="4534" xr:uid="{00000000-0005-0000-0000-0000EC0E0000}"/>
    <cellStyle name="货币 4 5 3" xfId="2021" xr:uid="{00000000-0005-0000-0000-0000ED0E0000}"/>
    <cellStyle name="货币 4 5 3 2" xfId="4535" xr:uid="{00000000-0005-0000-0000-0000EE0E0000}"/>
    <cellStyle name="货币 4 5 4" xfId="4533" xr:uid="{00000000-0005-0000-0000-0000EF0E0000}"/>
    <cellStyle name="货币 4 6" xfId="2022" xr:uid="{00000000-0005-0000-0000-0000F00E0000}"/>
    <cellStyle name="货币 4 6 2" xfId="2023" xr:uid="{00000000-0005-0000-0000-0000F10E0000}"/>
    <cellStyle name="货币 4 6 2 2" xfId="4537" xr:uid="{00000000-0005-0000-0000-0000F20E0000}"/>
    <cellStyle name="货币 4 6 3" xfId="733" xr:uid="{00000000-0005-0000-0000-0000F30E0000}"/>
    <cellStyle name="货币 4 6 3 2" xfId="4538" xr:uid="{00000000-0005-0000-0000-0000F40E0000}"/>
    <cellStyle name="货币 4 6 4" xfId="741" xr:uid="{00000000-0005-0000-0000-0000F50E0000}"/>
    <cellStyle name="货币 4 6 4 2" xfId="4539" xr:uid="{00000000-0005-0000-0000-0000F60E0000}"/>
    <cellStyle name="货币 4 6 5" xfId="4536" xr:uid="{00000000-0005-0000-0000-0000F70E0000}"/>
    <cellStyle name="货币 4 7" xfId="1832" xr:uid="{00000000-0005-0000-0000-0000F80E0000}"/>
    <cellStyle name="货币 4 7 2" xfId="4540" xr:uid="{00000000-0005-0000-0000-0000F90E0000}"/>
    <cellStyle name="货币 4 8" xfId="2024" xr:uid="{00000000-0005-0000-0000-0000FA0E0000}"/>
    <cellStyle name="货币 4 8 2" xfId="4541" xr:uid="{00000000-0005-0000-0000-0000FB0E0000}"/>
    <cellStyle name="货币 4 9" xfId="2025" xr:uid="{00000000-0005-0000-0000-0000FC0E0000}"/>
    <cellStyle name="货币 4 9 2" xfId="4542" xr:uid="{00000000-0005-0000-0000-0000FD0E0000}"/>
    <cellStyle name="货币 5" xfId="2027" xr:uid="{00000000-0005-0000-0000-0000FE0E0000}"/>
    <cellStyle name="货币 5 2" xfId="2028" xr:uid="{00000000-0005-0000-0000-0000FF0E0000}"/>
    <cellStyle name="货币 5 2 2" xfId="4544" xr:uid="{00000000-0005-0000-0000-0000000F0000}"/>
    <cellStyle name="货币 5 3" xfId="2029" xr:uid="{00000000-0005-0000-0000-0000010F0000}"/>
    <cellStyle name="货币 5 3 2" xfId="4545" xr:uid="{00000000-0005-0000-0000-0000020F0000}"/>
    <cellStyle name="货币 5 4" xfId="4543" xr:uid="{00000000-0005-0000-0000-0000030F0000}"/>
    <cellStyle name="货币[0] 2" xfId="2693" xr:uid="{00000000-0005-0000-0000-0000040F0000}"/>
    <cellStyle name="货币[0] 3" xfId="2694" xr:uid="{00000000-0005-0000-0000-0000050F0000}"/>
    <cellStyle name="计算" xfId="2031" xr:uid="{00000000-0005-0000-0000-0000060F0000}"/>
    <cellStyle name="计算 2" xfId="2032" xr:uid="{00000000-0005-0000-0000-0000070F0000}"/>
    <cellStyle name="计算 2 2" xfId="2033" xr:uid="{00000000-0005-0000-0000-0000080F0000}"/>
    <cellStyle name="计算 2 2 2" xfId="1833" xr:uid="{00000000-0005-0000-0000-0000090F0000}"/>
    <cellStyle name="计算 2 2 2 2" xfId="2034" xr:uid="{00000000-0005-0000-0000-00000A0F0000}"/>
    <cellStyle name="计算 2 2 2 2 2" xfId="4548" xr:uid="{00000000-0005-0000-0000-00000B0F0000}"/>
    <cellStyle name="计算 2 2 2 3" xfId="2698" xr:uid="{00000000-0005-0000-0000-00000C0F0000}"/>
    <cellStyle name="计算 2 2 3" xfId="2035" xr:uid="{00000000-0005-0000-0000-00000D0F0000}"/>
    <cellStyle name="计算 2 2 3 2" xfId="2699" xr:uid="{00000000-0005-0000-0000-00000E0F0000}"/>
    <cellStyle name="计算 2 2 4" xfId="2697" xr:uid="{00000000-0005-0000-0000-00000F0F0000}"/>
    <cellStyle name="计算 2 3" xfId="2036" xr:uid="{00000000-0005-0000-0000-0000100F0000}"/>
    <cellStyle name="计算 2 3 2" xfId="1297" xr:uid="{00000000-0005-0000-0000-0000110F0000}"/>
    <cellStyle name="计算 2 3 2 2" xfId="2037" xr:uid="{00000000-0005-0000-0000-0000120F0000}"/>
    <cellStyle name="计算 2 3 2 2 2" xfId="4551" xr:uid="{00000000-0005-0000-0000-0000130F0000}"/>
    <cellStyle name="计算 2 3 2 3" xfId="4550" xr:uid="{00000000-0005-0000-0000-0000140F0000}"/>
    <cellStyle name="计算 2 3 3" xfId="2030" xr:uid="{00000000-0005-0000-0000-0000150F0000}"/>
    <cellStyle name="计算 2 3 3 2" xfId="4552" xr:uid="{00000000-0005-0000-0000-0000160F0000}"/>
    <cellStyle name="计算 2 3 4" xfId="2700" xr:uid="{00000000-0005-0000-0000-0000170F0000}"/>
    <cellStyle name="计算 2 3 5" xfId="4549" xr:uid="{00000000-0005-0000-0000-0000180F0000}"/>
    <cellStyle name="计算 2 4" xfId="2038" xr:uid="{00000000-0005-0000-0000-0000190F0000}"/>
    <cellStyle name="计算 2 4 2" xfId="1301" xr:uid="{00000000-0005-0000-0000-00001A0F0000}"/>
    <cellStyle name="计算 2 4 2 2" xfId="4554" xr:uid="{00000000-0005-0000-0000-00001B0F0000}"/>
    <cellStyle name="计算 2 4 3" xfId="4553" xr:uid="{00000000-0005-0000-0000-00001C0F0000}"/>
    <cellStyle name="计算 2 5" xfId="2039" xr:uid="{00000000-0005-0000-0000-00001D0F0000}"/>
    <cellStyle name="计算 2 5 2" xfId="4555" xr:uid="{00000000-0005-0000-0000-00001E0F0000}"/>
    <cellStyle name="计算 2 6" xfId="2696" xr:uid="{00000000-0005-0000-0000-00001F0F0000}"/>
    <cellStyle name="计算 2 7" xfId="4547" xr:uid="{00000000-0005-0000-0000-0000200F0000}"/>
    <cellStyle name="计算 3" xfId="2040" xr:uid="{00000000-0005-0000-0000-0000210F0000}"/>
    <cellStyle name="计算 3 2" xfId="2041" xr:uid="{00000000-0005-0000-0000-0000220F0000}"/>
    <cellStyle name="计算 3 2 2" xfId="2042" xr:uid="{00000000-0005-0000-0000-0000230F0000}"/>
    <cellStyle name="计算 3 2 2 2" xfId="2043" xr:uid="{00000000-0005-0000-0000-0000240F0000}"/>
    <cellStyle name="计算 3 2 2 2 2" xfId="4558" xr:uid="{00000000-0005-0000-0000-0000250F0000}"/>
    <cellStyle name="计算 3 2 2 3" xfId="4557" xr:uid="{00000000-0005-0000-0000-0000260F0000}"/>
    <cellStyle name="计算 3 2 3" xfId="2044" xr:uid="{00000000-0005-0000-0000-0000270F0000}"/>
    <cellStyle name="计算 3 2 3 2" xfId="4559" xr:uid="{00000000-0005-0000-0000-0000280F0000}"/>
    <cellStyle name="计算 3 2 4" xfId="4556" xr:uid="{00000000-0005-0000-0000-0000290F0000}"/>
    <cellStyle name="计算 3 3" xfId="2045" xr:uid="{00000000-0005-0000-0000-00002A0F0000}"/>
    <cellStyle name="计算 3 3 2" xfId="1314" xr:uid="{00000000-0005-0000-0000-00002B0F0000}"/>
    <cellStyle name="计算 3 3 2 2" xfId="4561" xr:uid="{00000000-0005-0000-0000-00002C0F0000}"/>
    <cellStyle name="计算 3 3 3" xfId="4560" xr:uid="{00000000-0005-0000-0000-00002D0F0000}"/>
    <cellStyle name="计算 3 4" xfId="2046" xr:uid="{00000000-0005-0000-0000-00002E0F0000}"/>
    <cellStyle name="计算 3 4 2" xfId="4562" xr:uid="{00000000-0005-0000-0000-00002F0F0000}"/>
    <cellStyle name="计算 3 5" xfId="2701" xr:uid="{00000000-0005-0000-0000-0000300F0000}"/>
    <cellStyle name="计算 4" xfId="2047" xr:uid="{00000000-0005-0000-0000-0000310F0000}"/>
    <cellStyle name="计算 4 2" xfId="2048" xr:uid="{00000000-0005-0000-0000-0000320F0000}"/>
    <cellStyle name="计算 4 2 2" xfId="2049" xr:uid="{00000000-0005-0000-0000-0000330F0000}"/>
    <cellStyle name="计算 4 2 2 2" xfId="4565" xr:uid="{00000000-0005-0000-0000-0000340F0000}"/>
    <cellStyle name="计算 4 2 3" xfId="4564" xr:uid="{00000000-0005-0000-0000-0000350F0000}"/>
    <cellStyle name="计算 4 3" xfId="2050" xr:uid="{00000000-0005-0000-0000-0000360F0000}"/>
    <cellStyle name="计算 4 3 2" xfId="4566" xr:uid="{00000000-0005-0000-0000-0000370F0000}"/>
    <cellStyle name="计算 4 4" xfId="4563" xr:uid="{00000000-0005-0000-0000-0000380F0000}"/>
    <cellStyle name="计算 5" xfId="1048" xr:uid="{00000000-0005-0000-0000-0000390F0000}"/>
    <cellStyle name="计算 5 2" xfId="2051" xr:uid="{00000000-0005-0000-0000-00003A0F0000}"/>
    <cellStyle name="计算 5 2 2" xfId="2052" xr:uid="{00000000-0005-0000-0000-00003B0F0000}"/>
    <cellStyle name="计算 5 2 2 2" xfId="4569" xr:uid="{00000000-0005-0000-0000-00003C0F0000}"/>
    <cellStyle name="计算 5 2 3" xfId="4568" xr:uid="{00000000-0005-0000-0000-00003D0F0000}"/>
    <cellStyle name="计算 5 3" xfId="2053" xr:uid="{00000000-0005-0000-0000-00003E0F0000}"/>
    <cellStyle name="计算 5 3 2" xfId="4570" xr:uid="{00000000-0005-0000-0000-00003F0F0000}"/>
    <cellStyle name="计算 5 4" xfId="4567" xr:uid="{00000000-0005-0000-0000-0000400F0000}"/>
    <cellStyle name="计算 6" xfId="2054" xr:uid="{00000000-0005-0000-0000-0000410F0000}"/>
    <cellStyle name="计算 6 2" xfId="1196" xr:uid="{00000000-0005-0000-0000-0000420F0000}"/>
    <cellStyle name="计算 6 2 2" xfId="4572" xr:uid="{00000000-0005-0000-0000-0000430F0000}"/>
    <cellStyle name="计算 6 3" xfId="4571" xr:uid="{00000000-0005-0000-0000-0000440F0000}"/>
    <cellStyle name="计算 7" xfId="2055" xr:uid="{00000000-0005-0000-0000-0000450F0000}"/>
    <cellStyle name="计算 7 2" xfId="4573" xr:uid="{00000000-0005-0000-0000-0000460F0000}"/>
    <cellStyle name="计算 8" xfId="2695" xr:uid="{00000000-0005-0000-0000-0000470F0000}"/>
    <cellStyle name="计算 9" xfId="4546" xr:uid="{00000000-0005-0000-0000-0000480F0000}"/>
    <cellStyle name="检查单元格" xfId="303" xr:uid="{00000000-0005-0000-0000-0000490F0000}"/>
    <cellStyle name="检查单元格 2" xfId="1789" xr:uid="{00000000-0005-0000-0000-00004A0F0000}"/>
    <cellStyle name="检查单元格 2 2" xfId="2056" xr:uid="{00000000-0005-0000-0000-00004B0F0000}"/>
    <cellStyle name="检查单元格 2 2 2" xfId="1083" xr:uid="{00000000-0005-0000-0000-00004C0F0000}"/>
    <cellStyle name="检查单元格 2 2 2 2" xfId="1087" xr:uid="{00000000-0005-0000-0000-00004D0F0000}"/>
    <cellStyle name="检查单元格 2 2 2 2 2" xfId="4576" xr:uid="{00000000-0005-0000-0000-00004E0F0000}"/>
    <cellStyle name="检查单元格 2 2 2 3" xfId="2705" xr:uid="{00000000-0005-0000-0000-00004F0F0000}"/>
    <cellStyle name="检查单元格 2 2 3" xfId="1092" xr:uid="{00000000-0005-0000-0000-0000500F0000}"/>
    <cellStyle name="检查单元格 2 2 3 2" xfId="2706" xr:uid="{00000000-0005-0000-0000-0000510F0000}"/>
    <cellStyle name="检查单元格 2 2 4" xfId="2704" xr:uid="{00000000-0005-0000-0000-0000520F0000}"/>
    <cellStyle name="检查单元格 2 3" xfId="2057" xr:uid="{00000000-0005-0000-0000-0000530F0000}"/>
    <cellStyle name="检查单元格 2 3 2" xfId="1098" xr:uid="{00000000-0005-0000-0000-0000540F0000}"/>
    <cellStyle name="检查单元格 2 3 2 2" xfId="364" xr:uid="{00000000-0005-0000-0000-0000550F0000}"/>
    <cellStyle name="检查单元格 2 3 2 2 2" xfId="4579" xr:uid="{00000000-0005-0000-0000-0000560F0000}"/>
    <cellStyle name="检查单元格 2 3 2 3" xfId="4578" xr:uid="{00000000-0005-0000-0000-0000570F0000}"/>
    <cellStyle name="检查单元格 2 3 3" xfId="2059" xr:uid="{00000000-0005-0000-0000-0000580F0000}"/>
    <cellStyle name="检查单元格 2 3 3 2" xfId="4580" xr:uid="{00000000-0005-0000-0000-0000590F0000}"/>
    <cellStyle name="检查单元格 2 3 4" xfId="2707" xr:uid="{00000000-0005-0000-0000-00005A0F0000}"/>
    <cellStyle name="检查单元格 2 3 5" xfId="4577" xr:uid="{00000000-0005-0000-0000-00005B0F0000}"/>
    <cellStyle name="检查单元格 2 4" xfId="2060" xr:uid="{00000000-0005-0000-0000-00005C0F0000}"/>
    <cellStyle name="检查单元格 2 4 2" xfId="1102" xr:uid="{00000000-0005-0000-0000-00005D0F0000}"/>
    <cellStyle name="检查单元格 2 4 2 2" xfId="4582" xr:uid="{00000000-0005-0000-0000-00005E0F0000}"/>
    <cellStyle name="检查单元格 2 4 3" xfId="4581" xr:uid="{00000000-0005-0000-0000-00005F0F0000}"/>
    <cellStyle name="检查单元格 2 5" xfId="2061" xr:uid="{00000000-0005-0000-0000-0000600F0000}"/>
    <cellStyle name="检查单元格 2 5 2" xfId="4583" xr:uid="{00000000-0005-0000-0000-0000610F0000}"/>
    <cellStyle name="检查单元格 2 6" xfId="2703" xr:uid="{00000000-0005-0000-0000-0000620F0000}"/>
    <cellStyle name="检查单元格 2 7" xfId="4575" xr:uid="{00000000-0005-0000-0000-0000630F0000}"/>
    <cellStyle name="检查单元格 3" xfId="2062" xr:uid="{00000000-0005-0000-0000-0000640F0000}"/>
    <cellStyle name="检查单元格 3 2" xfId="2063" xr:uid="{00000000-0005-0000-0000-0000650F0000}"/>
    <cellStyle name="检查单元格 3 2 2" xfId="1127" xr:uid="{00000000-0005-0000-0000-0000660F0000}"/>
    <cellStyle name="检查单元格 3 2 2 2" xfId="1129" xr:uid="{00000000-0005-0000-0000-0000670F0000}"/>
    <cellStyle name="检查单元格 3 2 2 2 2" xfId="4586" xr:uid="{00000000-0005-0000-0000-0000680F0000}"/>
    <cellStyle name="检查单元格 3 2 2 3" xfId="4585" xr:uid="{00000000-0005-0000-0000-0000690F0000}"/>
    <cellStyle name="检查单元格 3 2 3" xfId="1131" xr:uid="{00000000-0005-0000-0000-00006A0F0000}"/>
    <cellStyle name="检查单元格 3 2 3 2" xfId="4587" xr:uid="{00000000-0005-0000-0000-00006B0F0000}"/>
    <cellStyle name="检查单元格 3 2 4" xfId="4584" xr:uid="{00000000-0005-0000-0000-00006C0F0000}"/>
    <cellStyle name="检查单元格 3 3" xfId="2064" xr:uid="{00000000-0005-0000-0000-00006D0F0000}"/>
    <cellStyle name="检查单元格 3 3 2" xfId="1135" xr:uid="{00000000-0005-0000-0000-00006E0F0000}"/>
    <cellStyle name="检查单元格 3 3 2 2" xfId="4589" xr:uid="{00000000-0005-0000-0000-00006F0F0000}"/>
    <cellStyle name="检查单元格 3 3 3" xfId="4588" xr:uid="{00000000-0005-0000-0000-0000700F0000}"/>
    <cellStyle name="检查单元格 3 4" xfId="2065" xr:uid="{00000000-0005-0000-0000-0000710F0000}"/>
    <cellStyle name="检查单元格 3 4 2" xfId="4590" xr:uid="{00000000-0005-0000-0000-0000720F0000}"/>
    <cellStyle name="检查单元格 3 5" xfId="2708" xr:uid="{00000000-0005-0000-0000-0000730F0000}"/>
    <cellStyle name="检查单元格 4" xfId="2067" xr:uid="{00000000-0005-0000-0000-0000740F0000}"/>
    <cellStyle name="检查单元格 4 2" xfId="2069" xr:uid="{00000000-0005-0000-0000-0000750F0000}"/>
    <cellStyle name="检查单元格 4 2 2" xfId="1162" xr:uid="{00000000-0005-0000-0000-0000760F0000}"/>
    <cellStyle name="检查单元格 4 2 2 2" xfId="4593" xr:uid="{00000000-0005-0000-0000-0000770F0000}"/>
    <cellStyle name="检查单元格 4 2 3" xfId="4592" xr:uid="{00000000-0005-0000-0000-0000780F0000}"/>
    <cellStyle name="检查单元格 4 3" xfId="2071" xr:uid="{00000000-0005-0000-0000-0000790F0000}"/>
    <cellStyle name="检查单元格 4 3 2" xfId="4594" xr:uid="{00000000-0005-0000-0000-00007A0F0000}"/>
    <cellStyle name="检查单元格 4 4" xfId="4591" xr:uid="{00000000-0005-0000-0000-00007B0F0000}"/>
    <cellStyle name="检查单元格 5" xfId="2073" xr:uid="{00000000-0005-0000-0000-00007C0F0000}"/>
    <cellStyle name="检查单元格 5 2" xfId="2075" xr:uid="{00000000-0005-0000-0000-00007D0F0000}"/>
    <cellStyle name="检查单元格 5 2 2" xfId="2077" xr:uid="{00000000-0005-0000-0000-00007E0F0000}"/>
    <cellStyle name="检查单元格 5 2 2 2" xfId="4597" xr:uid="{00000000-0005-0000-0000-00007F0F0000}"/>
    <cellStyle name="检查单元格 5 2 3" xfId="4596" xr:uid="{00000000-0005-0000-0000-0000800F0000}"/>
    <cellStyle name="检查单元格 5 3" xfId="2079" xr:uid="{00000000-0005-0000-0000-0000810F0000}"/>
    <cellStyle name="检查单元格 5 3 2" xfId="4598" xr:uid="{00000000-0005-0000-0000-0000820F0000}"/>
    <cellStyle name="检查单元格 5 4" xfId="4595" xr:uid="{00000000-0005-0000-0000-0000830F0000}"/>
    <cellStyle name="检查单元格 6" xfId="1676" xr:uid="{00000000-0005-0000-0000-0000840F0000}"/>
    <cellStyle name="检查单元格 6 2" xfId="2081" xr:uid="{00000000-0005-0000-0000-0000850F0000}"/>
    <cellStyle name="检查单元格 6 2 2" xfId="4600" xr:uid="{00000000-0005-0000-0000-0000860F0000}"/>
    <cellStyle name="检查单元格 6 3" xfId="4599" xr:uid="{00000000-0005-0000-0000-0000870F0000}"/>
    <cellStyle name="检查单元格 7" xfId="2084" xr:uid="{00000000-0005-0000-0000-0000880F0000}"/>
    <cellStyle name="检查单元格 7 2" xfId="4601" xr:uid="{00000000-0005-0000-0000-0000890F0000}"/>
    <cellStyle name="检查单元格 8" xfId="2702" xr:uid="{00000000-0005-0000-0000-00008A0F0000}"/>
    <cellStyle name="检查单元格 9" xfId="4574" xr:uid="{00000000-0005-0000-0000-00008B0F0000}"/>
    <cellStyle name="解释性文本" xfId="1324" xr:uid="{00000000-0005-0000-0000-00008C0F0000}"/>
    <cellStyle name="解释性文本 2" xfId="749" xr:uid="{00000000-0005-0000-0000-00008D0F0000}"/>
    <cellStyle name="解释性文本 2 2" xfId="2085" xr:uid="{00000000-0005-0000-0000-00008E0F0000}"/>
    <cellStyle name="解释性文本 2 2 2" xfId="1122" xr:uid="{00000000-0005-0000-0000-00008F0F0000}"/>
    <cellStyle name="解释性文本 2 2 2 2" xfId="2086" xr:uid="{00000000-0005-0000-0000-0000900F0000}"/>
    <cellStyle name="解释性文本 2 2 3" xfId="2087" xr:uid="{00000000-0005-0000-0000-0000910F0000}"/>
    <cellStyle name="解释性文本 2 3" xfId="156" xr:uid="{00000000-0005-0000-0000-0000920F0000}"/>
    <cellStyle name="解释性文本 2 3 2" xfId="2088" xr:uid="{00000000-0005-0000-0000-0000930F0000}"/>
    <cellStyle name="解释性文本 2 4" xfId="159" xr:uid="{00000000-0005-0000-0000-0000940F0000}"/>
    <cellStyle name="解释性文本 3" xfId="2089" xr:uid="{00000000-0005-0000-0000-0000950F0000}"/>
    <cellStyle name="解释性文本 3 2" xfId="2090" xr:uid="{00000000-0005-0000-0000-0000960F0000}"/>
    <cellStyle name="解释性文本 3 2 2" xfId="1155" xr:uid="{00000000-0005-0000-0000-0000970F0000}"/>
    <cellStyle name="解释性文本 3 2 2 2" xfId="2091" xr:uid="{00000000-0005-0000-0000-0000980F0000}"/>
    <cellStyle name="解释性文本 3 2 3" xfId="2092" xr:uid="{00000000-0005-0000-0000-0000990F0000}"/>
    <cellStyle name="解释性文本 3 3" xfId="2093" xr:uid="{00000000-0005-0000-0000-00009A0F0000}"/>
    <cellStyle name="解释性文本 3 3 2" xfId="2094" xr:uid="{00000000-0005-0000-0000-00009B0F0000}"/>
    <cellStyle name="解释性文本 3 4" xfId="2095" xr:uid="{00000000-0005-0000-0000-00009C0F0000}"/>
    <cellStyle name="解释性文本 4" xfId="2096" xr:uid="{00000000-0005-0000-0000-00009D0F0000}"/>
    <cellStyle name="解释性文本 4 2" xfId="2097" xr:uid="{00000000-0005-0000-0000-00009E0F0000}"/>
    <cellStyle name="解释性文本 4 2 2" xfId="2098" xr:uid="{00000000-0005-0000-0000-00009F0F0000}"/>
    <cellStyle name="解释性文本 4 3" xfId="2099" xr:uid="{00000000-0005-0000-0000-0000A00F0000}"/>
    <cellStyle name="解释性文本 5" xfId="1477" xr:uid="{00000000-0005-0000-0000-0000A10F0000}"/>
    <cellStyle name="解释性文本 5 2" xfId="1479" xr:uid="{00000000-0005-0000-0000-0000A20F0000}"/>
    <cellStyle name="解释性文本 5 2 2" xfId="270" xr:uid="{00000000-0005-0000-0000-0000A30F0000}"/>
    <cellStyle name="解释性文本 5 3" xfId="1481" xr:uid="{00000000-0005-0000-0000-0000A40F0000}"/>
    <cellStyle name="解释性文本 6" xfId="1484" xr:uid="{00000000-0005-0000-0000-0000A50F0000}"/>
    <cellStyle name="解释性文本 6 2" xfId="1486" xr:uid="{00000000-0005-0000-0000-0000A60F0000}"/>
    <cellStyle name="解释性文本 7" xfId="1492" xr:uid="{00000000-0005-0000-0000-0000A70F0000}"/>
    <cellStyle name="警告文本" xfId="1742" xr:uid="{00000000-0005-0000-0000-0000A80F0000}"/>
    <cellStyle name="警告文本 2" xfId="1746" xr:uid="{00000000-0005-0000-0000-0000A90F0000}"/>
    <cellStyle name="警告文本 2 2" xfId="260" xr:uid="{00000000-0005-0000-0000-0000AA0F0000}"/>
    <cellStyle name="警告文本 2 2 2" xfId="1876" xr:uid="{00000000-0005-0000-0000-0000AB0F0000}"/>
    <cellStyle name="警告文本 2 2 2 2" xfId="2100" xr:uid="{00000000-0005-0000-0000-0000AC0F0000}"/>
    <cellStyle name="警告文本 2 2 3" xfId="2101" xr:uid="{00000000-0005-0000-0000-0000AD0F0000}"/>
    <cellStyle name="警告文本 2 3" xfId="2102" xr:uid="{00000000-0005-0000-0000-0000AE0F0000}"/>
    <cellStyle name="警告文本 2 3 2" xfId="1883" xr:uid="{00000000-0005-0000-0000-0000AF0F0000}"/>
    <cellStyle name="警告文本 2 4" xfId="2103" xr:uid="{00000000-0005-0000-0000-0000B00F0000}"/>
    <cellStyle name="警告文本 3" xfId="1748" xr:uid="{00000000-0005-0000-0000-0000B10F0000}"/>
    <cellStyle name="警告文本 3 2" xfId="2104" xr:uid="{00000000-0005-0000-0000-0000B20F0000}"/>
    <cellStyle name="警告文本 3 2 2" xfId="1893" xr:uid="{00000000-0005-0000-0000-0000B30F0000}"/>
    <cellStyle name="警告文本 3 2 2 2" xfId="2105" xr:uid="{00000000-0005-0000-0000-0000B40F0000}"/>
    <cellStyle name="警告文本 3 2 3" xfId="2106" xr:uid="{00000000-0005-0000-0000-0000B50F0000}"/>
    <cellStyle name="警告文本 3 3" xfId="2107" xr:uid="{00000000-0005-0000-0000-0000B60F0000}"/>
    <cellStyle name="警告文本 3 3 2" xfId="1939" xr:uid="{00000000-0005-0000-0000-0000B70F0000}"/>
    <cellStyle name="警告文本 3 4" xfId="2108" xr:uid="{00000000-0005-0000-0000-0000B80F0000}"/>
    <cellStyle name="警告文本 4" xfId="2109" xr:uid="{00000000-0005-0000-0000-0000B90F0000}"/>
    <cellStyle name="警告文本 4 2" xfId="2110" xr:uid="{00000000-0005-0000-0000-0000BA0F0000}"/>
    <cellStyle name="警告文本 4 2 2" xfId="2111" xr:uid="{00000000-0005-0000-0000-0000BB0F0000}"/>
    <cellStyle name="警告文本 4 3" xfId="2112" xr:uid="{00000000-0005-0000-0000-0000BC0F0000}"/>
    <cellStyle name="警告文本 5" xfId="2113" xr:uid="{00000000-0005-0000-0000-0000BD0F0000}"/>
    <cellStyle name="警告文本 5 2" xfId="2114" xr:uid="{00000000-0005-0000-0000-0000BE0F0000}"/>
    <cellStyle name="警告文本 5 2 2" xfId="2115" xr:uid="{00000000-0005-0000-0000-0000BF0F0000}"/>
    <cellStyle name="警告文本 5 3" xfId="2116" xr:uid="{00000000-0005-0000-0000-0000C00F0000}"/>
    <cellStyle name="警告文本 6" xfId="2117" xr:uid="{00000000-0005-0000-0000-0000C10F0000}"/>
    <cellStyle name="警告文本 6 2" xfId="2118" xr:uid="{00000000-0005-0000-0000-0000C20F0000}"/>
    <cellStyle name="警告文本 7" xfId="326" xr:uid="{00000000-0005-0000-0000-0000C30F0000}"/>
    <cellStyle name="链接单元格" xfId="2119" xr:uid="{00000000-0005-0000-0000-0000C40F0000}"/>
    <cellStyle name="链接单元格 2" xfId="2120" xr:uid="{00000000-0005-0000-0000-0000C50F0000}"/>
    <cellStyle name="链接单元格 2 2" xfId="1921" xr:uid="{00000000-0005-0000-0000-0000C60F0000}"/>
    <cellStyle name="链接单元格 2 2 2" xfId="1923" xr:uid="{00000000-0005-0000-0000-0000C70F0000}"/>
    <cellStyle name="链接单元格 2 2 2 2" xfId="1679" xr:uid="{00000000-0005-0000-0000-0000C80F0000}"/>
    <cellStyle name="链接单元格 2 2 3" xfId="1886" xr:uid="{00000000-0005-0000-0000-0000C90F0000}"/>
    <cellStyle name="链接单元格 2 3" xfId="1926" xr:uid="{00000000-0005-0000-0000-0000CA0F0000}"/>
    <cellStyle name="链接单元格 2 3 2" xfId="1928" xr:uid="{00000000-0005-0000-0000-0000CB0F0000}"/>
    <cellStyle name="链接单元格 2 4" xfId="1834" xr:uid="{00000000-0005-0000-0000-0000CC0F0000}"/>
    <cellStyle name="链接单元格 3" xfId="2121" xr:uid="{00000000-0005-0000-0000-0000CD0F0000}"/>
    <cellStyle name="链接单元格 3 2" xfId="1941" xr:uid="{00000000-0005-0000-0000-0000CE0F0000}"/>
    <cellStyle name="链接单元格 3 2 2" xfId="148" xr:uid="{00000000-0005-0000-0000-0000CF0F0000}"/>
    <cellStyle name="链接单元格 3 2 2 2" xfId="155" xr:uid="{00000000-0005-0000-0000-0000D00F0000}"/>
    <cellStyle name="链接单元格 3 2 3" xfId="13" xr:uid="{00000000-0005-0000-0000-0000D10F0000}"/>
    <cellStyle name="链接单元格 3 3" xfId="1943" xr:uid="{00000000-0005-0000-0000-0000D20F0000}"/>
    <cellStyle name="链接单元格 3 3 2" xfId="212" xr:uid="{00000000-0005-0000-0000-0000D30F0000}"/>
    <cellStyle name="链接单元格 3 4" xfId="1945" xr:uid="{00000000-0005-0000-0000-0000D40F0000}"/>
    <cellStyle name="链接单元格 4" xfId="2122" xr:uid="{00000000-0005-0000-0000-0000D50F0000}"/>
    <cellStyle name="链接单元格 4 2" xfId="1951" xr:uid="{00000000-0005-0000-0000-0000D60F0000}"/>
    <cellStyle name="链接单元格 4 2 2" xfId="361" xr:uid="{00000000-0005-0000-0000-0000D70F0000}"/>
    <cellStyle name="链接单元格 4 3" xfId="1953" xr:uid="{00000000-0005-0000-0000-0000D80F0000}"/>
    <cellStyle name="链接单元格 5" xfId="2123" xr:uid="{00000000-0005-0000-0000-0000D90F0000}"/>
    <cellStyle name="链接单元格 5 2" xfId="1957" xr:uid="{00000000-0005-0000-0000-0000DA0F0000}"/>
    <cellStyle name="链接单元格 5 2 2" xfId="444" xr:uid="{00000000-0005-0000-0000-0000DB0F0000}"/>
    <cellStyle name="链接单元格 5 3" xfId="1959" xr:uid="{00000000-0005-0000-0000-0000DC0F0000}"/>
    <cellStyle name="链接单元格 6" xfId="2124" xr:uid="{00000000-0005-0000-0000-0000DD0F0000}"/>
    <cellStyle name="链接单元格 6 2" xfId="1961" xr:uid="{00000000-0005-0000-0000-0000DE0F0000}"/>
    <cellStyle name="链接单元格 7" xfId="1825" xr:uid="{00000000-0005-0000-0000-0000DF0F0000}"/>
    <cellStyle name="霓付 [0]_laroux" xfId="1745" xr:uid="{00000000-0005-0000-0000-0000E00F0000}"/>
    <cellStyle name="霓付_laroux" xfId="206" xr:uid="{00000000-0005-0000-0000-0000E10F0000}"/>
    <cellStyle name="烹拳 [0]_laroux" xfId="134" xr:uid="{00000000-0005-0000-0000-0000E20F0000}"/>
    <cellStyle name="烹拳_laroux" xfId="1391" xr:uid="{00000000-0005-0000-0000-0000E30F0000}"/>
    <cellStyle name="普通_97-917" xfId="2125" xr:uid="{00000000-0005-0000-0000-0000E40F0000}"/>
    <cellStyle name="千分位[0]_BT (2)" xfId="2126" xr:uid="{00000000-0005-0000-0000-0000E50F0000}"/>
    <cellStyle name="千分位_97-917" xfId="2127" xr:uid="{00000000-0005-0000-0000-0000E60F0000}"/>
    <cellStyle name="千位[0]_，" xfId="2128" xr:uid="{00000000-0005-0000-0000-0000E70F0000}"/>
    <cellStyle name="千位_，" xfId="2129" xr:uid="{00000000-0005-0000-0000-0000E80F0000}"/>
    <cellStyle name="千位分隔 10" xfId="4603" xr:uid="{00000000-0005-0000-0000-0000E90F0000}"/>
    <cellStyle name="千位分隔 11" xfId="4602" xr:uid="{00000000-0005-0000-0000-0000EA0F0000}"/>
    <cellStyle name="千位分隔 2" xfId="2130" xr:uid="{00000000-0005-0000-0000-0000EB0F0000}"/>
    <cellStyle name="千位分隔 2 2" xfId="2131" xr:uid="{00000000-0005-0000-0000-0000EC0F0000}"/>
    <cellStyle name="千位分隔 2 2 2" xfId="2132" xr:uid="{00000000-0005-0000-0000-0000ED0F0000}"/>
    <cellStyle name="千位分隔 2 2 2 2" xfId="2133" xr:uid="{00000000-0005-0000-0000-0000EE0F0000}"/>
    <cellStyle name="千位分隔 2 2 2 2 2" xfId="4604" xr:uid="{00000000-0005-0000-0000-0000EF0F0000}"/>
    <cellStyle name="千位分隔 2 2 2 3" xfId="2134" xr:uid="{00000000-0005-0000-0000-0000F00F0000}"/>
    <cellStyle name="千位分隔 2 2 2 3 2" xfId="4605" xr:uid="{00000000-0005-0000-0000-0000F10F0000}"/>
    <cellStyle name="千位分隔 2 2 2 4" xfId="1158" xr:uid="{00000000-0005-0000-0000-0000F20F0000}"/>
    <cellStyle name="千位分隔 2 2 2 4 2" xfId="4606" xr:uid="{00000000-0005-0000-0000-0000F30F0000}"/>
    <cellStyle name="千位分隔 2 2 2 5" xfId="1161" xr:uid="{00000000-0005-0000-0000-0000F40F0000}"/>
    <cellStyle name="千位分隔 2 2 2 5 2" xfId="4607" xr:uid="{00000000-0005-0000-0000-0000F50F0000}"/>
    <cellStyle name="千位分隔 2 2 2 6" xfId="2724" xr:uid="{00000000-0005-0000-0000-0000F60F0000}"/>
    <cellStyle name="千位分隔 2 2 3" xfId="2135" xr:uid="{00000000-0005-0000-0000-0000F70F0000}"/>
    <cellStyle name="千位分隔 2 2 3 2" xfId="2136" xr:uid="{00000000-0005-0000-0000-0000F80F0000}"/>
    <cellStyle name="千位分隔 2 2 3 2 2" xfId="4609" xr:uid="{00000000-0005-0000-0000-0000F90F0000}"/>
    <cellStyle name="千位分隔 2 2 3 3" xfId="2137" xr:uid="{00000000-0005-0000-0000-0000FA0F0000}"/>
    <cellStyle name="千位分隔 2 2 3 3 2" xfId="4610" xr:uid="{00000000-0005-0000-0000-0000FB0F0000}"/>
    <cellStyle name="千位分隔 2 2 3 4" xfId="2725" xr:uid="{00000000-0005-0000-0000-0000FC0F0000}"/>
    <cellStyle name="千位分隔 2 2 3 5" xfId="4608" xr:uid="{00000000-0005-0000-0000-0000FD0F0000}"/>
    <cellStyle name="千位分隔 2 2 4" xfId="2138" xr:uid="{00000000-0005-0000-0000-0000FE0F0000}"/>
    <cellStyle name="千位分隔 2 2 4 2" xfId="1577" xr:uid="{00000000-0005-0000-0000-0000FF0F0000}"/>
    <cellStyle name="千位分隔 2 2 4 2 2" xfId="4612" xr:uid="{00000000-0005-0000-0000-000000100000}"/>
    <cellStyle name="千位分隔 2 2 4 3" xfId="1586" xr:uid="{00000000-0005-0000-0000-000001100000}"/>
    <cellStyle name="千位分隔 2 2 4 3 2" xfId="4613" xr:uid="{00000000-0005-0000-0000-000002100000}"/>
    <cellStyle name="千位分隔 2 2 4 4" xfId="1177" xr:uid="{00000000-0005-0000-0000-000003100000}"/>
    <cellStyle name="千位分隔 2 2 4 4 2" xfId="4614" xr:uid="{00000000-0005-0000-0000-000004100000}"/>
    <cellStyle name="千位分隔 2 2 4 5" xfId="4611" xr:uid="{00000000-0005-0000-0000-000005100000}"/>
    <cellStyle name="千位分隔 2 2 5" xfId="1590" xr:uid="{00000000-0005-0000-0000-000006100000}"/>
    <cellStyle name="千位分隔 2 2 5 2" xfId="4615" xr:uid="{00000000-0005-0000-0000-000007100000}"/>
    <cellStyle name="千位分隔 2 2 6" xfId="1592" xr:uid="{00000000-0005-0000-0000-000008100000}"/>
    <cellStyle name="千位分隔 2 2 6 2" xfId="4616" xr:uid="{00000000-0005-0000-0000-000009100000}"/>
    <cellStyle name="千位分隔 2 2 7" xfId="1594" xr:uid="{00000000-0005-0000-0000-00000A100000}"/>
    <cellStyle name="千位分隔 2 2 7 2" xfId="4617" xr:uid="{00000000-0005-0000-0000-00000B100000}"/>
    <cellStyle name="千位分隔 2 2 8" xfId="2723" xr:uid="{00000000-0005-0000-0000-00000C100000}"/>
    <cellStyle name="千位分隔 2 3" xfId="2139" xr:uid="{00000000-0005-0000-0000-00000D100000}"/>
    <cellStyle name="千位分隔 2 3 2" xfId="2140" xr:uid="{00000000-0005-0000-0000-00000E100000}"/>
    <cellStyle name="千位分隔 2 3 2 2" xfId="4618" xr:uid="{00000000-0005-0000-0000-00000F100000}"/>
    <cellStyle name="千位分隔 2 3 3" xfId="2141" xr:uid="{00000000-0005-0000-0000-000010100000}"/>
    <cellStyle name="千位分隔 2 3 3 2" xfId="4619" xr:uid="{00000000-0005-0000-0000-000011100000}"/>
    <cellStyle name="千位分隔 2 3 4" xfId="2142" xr:uid="{00000000-0005-0000-0000-000012100000}"/>
    <cellStyle name="千位分隔 2 3 4 2" xfId="4620" xr:uid="{00000000-0005-0000-0000-000013100000}"/>
    <cellStyle name="千位分隔 2 3 5" xfId="1597" xr:uid="{00000000-0005-0000-0000-000014100000}"/>
    <cellStyle name="千位分隔 2 3 5 2" xfId="4621" xr:uid="{00000000-0005-0000-0000-000015100000}"/>
    <cellStyle name="千位分隔 2 3 6" xfId="2726" xr:uid="{00000000-0005-0000-0000-000016100000}"/>
    <cellStyle name="千位分隔 2 4" xfId="2143" xr:uid="{00000000-0005-0000-0000-000017100000}"/>
    <cellStyle name="千位分隔 2 4 2" xfId="2144" xr:uid="{00000000-0005-0000-0000-000018100000}"/>
    <cellStyle name="千位分隔 2 4 2 2" xfId="4623" xr:uid="{00000000-0005-0000-0000-000019100000}"/>
    <cellStyle name="千位分隔 2 4 3" xfId="2145" xr:uid="{00000000-0005-0000-0000-00001A100000}"/>
    <cellStyle name="千位分隔 2 4 3 2" xfId="4624" xr:uid="{00000000-0005-0000-0000-00001B100000}"/>
    <cellStyle name="千位分隔 2 4 4" xfId="2727" xr:uid="{00000000-0005-0000-0000-00001C100000}"/>
    <cellStyle name="千位分隔 2 4 5" xfId="4622" xr:uid="{00000000-0005-0000-0000-00001D100000}"/>
    <cellStyle name="千位分隔 2 5" xfId="2146" xr:uid="{00000000-0005-0000-0000-00001E100000}"/>
    <cellStyle name="千位分隔 2 5 2" xfId="2147" xr:uid="{00000000-0005-0000-0000-00001F100000}"/>
    <cellStyle name="千位分隔 2 5 2 2" xfId="4626" xr:uid="{00000000-0005-0000-0000-000020100000}"/>
    <cellStyle name="千位分隔 2 5 3" xfId="2148" xr:uid="{00000000-0005-0000-0000-000021100000}"/>
    <cellStyle name="千位分隔 2 5 3 2" xfId="4627" xr:uid="{00000000-0005-0000-0000-000022100000}"/>
    <cellStyle name="千位分隔 2 5 4" xfId="2149" xr:uid="{00000000-0005-0000-0000-000023100000}"/>
    <cellStyle name="千位分隔 2 5 4 2" xfId="4628" xr:uid="{00000000-0005-0000-0000-000024100000}"/>
    <cellStyle name="千位分隔 2 5 5" xfId="4625" xr:uid="{00000000-0005-0000-0000-000025100000}"/>
    <cellStyle name="千位分隔 2 6" xfId="2150" xr:uid="{00000000-0005-0000-0000-000026100000}"/>
    <cellStyle name="千位分隔 2 6 2" xfId="4629" xr:uid="{00000000-0005-0000-0000-000027100000}"/>
    <cellStyle name="千位分隔 2 7" xfId="2151" xr:uid="{00000000-0005-0000-0000-000028100000}"/>
    <cellStyle name="千位分隔 2 7 2" xfId="4630" xr:uid="{00000000-0005-0000-0000-000029100000}"/>
    <cellStyle name="千位分隔 2 8" xfId="2152" xr:uid="{00000000-0005-0000-0000-00002A100000}"/>
    <cellStyle name="千位分隔 2 8 2" xfId="4631" xr:uid="{00000000-0005-0000-0000-00002B100000}"/>
    <cellStyle name="千位分隔 2 9" xfId="2722" xr:uid="{00000000-0005-0000-0000-00002C100000}"/>
    <cellStyle name="千位分隔 3" xfId="1396" xr:uid="{00000000-0005-0000-0000-00002D100000}"/>
    <cellStyle name="千位分隔 3 10" xfId="2728" xr:uid="{00000000-0005-0000-0000-00002E100000}"/>
    <cellStyle name="千位分隔 3 11" xfId="4632" xr:uid="{00000000-0005-0000-0000-00002F100000}"/>
    <cellStyle name="千位分隔 3 2" xfId="1398" xr:uid="{00000000-0005-0000-0000-000030100000}"/>
    <cellStyle name="千位分隔 3 2 2" xfId="1401" xr:uid="{00000000-0005-0000-0000-000031100000}"/>
    <cellStyle name="千位分隔 3 2 2 2" xfId="1404" xr:uid="{00000000-0005-0000-0000-000032100000}"/>
    <cellStyle name="千位分隔 3 2 2 2 2" xfId="4635" xr:uid="{00000000-0005-0000-0000-000033100000}"/>
    <cellStyle name="千位分隔 3 2 2 3" xfId="1468" xr:uid="{00000000-0005-0000-0000-000034100000}"/>
    <cellStyle name="千位分隔 3 2 2 3 2" xfId="4636" xr:uid="{00000000-0005-0000-0000-000035100000}"/>
    <cellStyle name="千位分隔 3 2 2 4" xfId="1470" xr:uid="{00000000-0005-0000-0000-000036100000}"/>
    <cellStyle name="千位分隔 3 2 2 4 2" xfId="4637" xr:uid="{00000000-0005-0000-0000-000037100000}"/>
    <cellStyle name="千位分隔 3 2 2 5" xfId="4634" xr:uid="{00000000-0005-0000-0000-000038100000}"/>
    <cellStyle name="千位分隔 3 2 3" xfId="1406" xr:uid="{00000000-0005-0000-0000-000039100000}"/>
    <cellStyle name="千位分隔 3 2 3 2" xfId="2153" xr:uid="{00000000-0005-0000-0000-00003A100000}"/>
    <cellStyle name="千位分隔 3 2 3 2 2" xfId="4639" xr:uid="{00000000-0005-0000-0000-00003B100000}"/>
    <cellStyle name="千位分隔 3 2 3 3" xfId="1473" xr:uid="{00000000-0005-0000-0000-00003C100000}"/>
    <cellStyle name="千位分隔 3 2 3 3 2" xfId="4640" xr:uid="{00000000-0005-0000-0000-00003D100000}"/>
    <cellStyle name="千位分隔 3 2 3 4" xfId="4638" xr:uid="{00000000-0005-0000-0000-00003E100000}"/>
    <cellStyle name="千位分隔 3 2 4" xfId="2154" xr:uid="{00000000-0005-0000-0000-00003F100000}"/>
    <cellStyle name="千位分隔 3 2 4 2" xfId="2155" xr:uid="{00000000-0005-0000-0000-000040100000}"/>
    <cellStyle name="千位分隔 3 2 4 2 2" xfId="4642" xr:uid="{00000000-0005-0000-0000-000041100000}"/>
    <cellStyle name="千位分隔 3 2 4 3" xfId="2156" xr:uid="{00000000-0005-0000-0000-000042100000}"/>
    <cellStyle name="千位分隔 3 2 4 3 2" xfId="4643" xr:uid="{00000000-0005-0000-0000-000043100000}"/>
    <cellStyle name="千位分隔 3 2 4 4" xfId="2157" xr:uid="{00000000-0005-0000-0000-000044100000}"/>
    <cellStyle name="千位分隔 3 2 4 4 2" xfId="4644" xr:uid="{00000000-0005-0000-0000-000045100000}"/>
    <cellStyle name="千位分隔 3 2 4 5" xfId="4641" xr:uid="{00000000-0005-0000-0000-000046100000}"/>
    <cellStyle name="千位分隔 3 2 5" xfId="2158" xr:uid="{00000000-0005-0000-0000-000047100000}"/>
    <cellStyle name="千位分隔 3 2 5 2" xfId="4645" xr:uid="{00000000-0005-0000-0000-000048100000}"/>
    <cellStyle name="千位分隔 3 2 6" xfId="2159" xr:uid="{00000000-0005-0000-0000-000049100000}"/>
    <cellStyle name="千位分隔 3 2 6 2" xfId="4646" xr:uid="{00000000-0005-0000-0000-00004A100000}"/>
    <cellStyle name="千位分隔 3 2 7" xfId="2160" xr:uid="{00000000-0005-0000-0000-00004B100000}"/>
    <cellStyle name="千位分隔 3 2 7 2" xfId="4647" xr:uid="{00000000-0005-0000-0000-00004C100000}"/>
    <cellStyle name="千位分隔 3 2 8" xfId="4633" xr:uid="{00000000-0005-0000-0000-00004D100000}"/>
    <cellStyle name="千位分隔 3 3" xfId="1408" xr:uid="{00000000-0005-0000-0000-00004E100000}"/>
    <cellStyle name="千位分隔 3 3 2" xfId="1410" xr:uid="{00000000-0005-0000-0000-00004F100000}"/>
    <cellStyle name="千位分隔 3 3 2 2" xfId="4649" xr:uid="{00000000-0005-0000-0000-000050100000}"/>
    <cellStyle name="千位分隔 3 3 3" xfId="1414" xr:uid="{00000000-0005-0000-0000-000051100000}"/>
    <cellStyle name="千位分隔 3 3 3 2" xfId="4650" xr:uid="{00000000-0005-0000-0000-000052100000}"/>
    <cellStyle name="千位分隔 3 3 4" xfId="2161" xr:uid="{00000000-0005-0000-0000-000053100000}"/>
    <cellStyle name="千位分隔 3 3 4 2" xfId="4651" xr:uid="{00000000-0005-0000-0000-000054100000}"/>
    <cellStyle name="千位分隔 3 3 5" xfId="4648" xr:uid="{00000000-0005-0000-0000-000055100000}"/>
    <cellStyle name="千位分隔 3 4" xfId="1416" xr:uid="{00000000-0005-0000-0000-000056100000}"/>
    <cellStyle name="千位分隔 3 4 2" xfId="1419" xr:uid="{00000000-0005-0000-0000-000057100000}"/>
    <cellStyle name="千位分隔 3 4 2 2" xfId="4653" xr:uid="{00000000-0005-0000-0000-000058100000}"/>
    <cellStyle name="千位分隔 3 4 3" xfId="2163" xr:uid="{00000000-0005-0000-0000-000059100000}"/>
    <cellStyle name="千位分隔 3 4 3 2" xfId="4654" xr:uid="{00000000-0005-0000-0000-00005A100000}"/>
    <cellStyle name="千位分隔 3 4 4" xfId="2164" xr:uid="{00000000-0005-0000-0000-00005B100000}"/>
    <cellStyle name="千位分隔 3 4 4 2" xfId="4655" xr:uid="{00000000-0005-0000-0000-00005C100000}"/>
    <cellStyle name="千位分隔 3 4 5" xfId="4652" xr:uid="{00000000-0005-0000-0000-00005D100000}"/>
    <cellStyle name="千位分隔 3 5" xfId="1421" xr:uid="{00000000-0005-0000-0000-00005E100000}"/>
    <cellStyle name="千位分隔 3 5 2" xfId="2165" xr:uid="{00000000-0005-0000-0000-00005F100000}"/>
    <cellStyle name="千位分隔 3 5 2 2" xfId="4657" xr:uid="{00000000-0005-0000-0000-000060100000}"/>
    <cellStyle name="千位分隔 3 5 3" xfId="2166" xr:uid="{00000000-0005-0000-0000-000061100000}"/>
    <cellStyle name="千位分隔 3 5 3 2" xfId="4658" xr:uid="{00000000-0005-0000-0000-000062100000}"/>
    <cellStyle name="千位分隔 3 5 4" xfId="4656" xr:uid="{00000000-0005-0000-0000-000063100000}"/>
    <cellStyle name="千位分隔 3 6" xfId="2167" xr:uid="{00000000-0005-0000-0000-000064100000}"/>
    <cellStyle name="千位分隔 3 6 2" xfId="225" xr:uid="{00000000-0005-0000-0000-000065100000}"/>
    <cellStyle name="千位分隔 3 6 2 2" xfId="4660" xr:uid="{00000000-0005-0000-0000-000066100000}"/>
    <cellStyle name="千位分隔 3 6 3" xfId="2168" xr:uid="{00000000-0005-0000-0000-000067100000}"/>
    <cellStyle name="千位分隔 3 6 3 2" xfId="4661" xr:uid="{00000000-0005-0000-0000-000068100000}"/>
    <cellStyle name="千位分隔 3 6 4" xfId="2169" xr:uid="{00000000-0005-0000-0000-000069100000}"/>
    <cellStyle name="千位分隔 3 6 4 2" xfId="4662" xr:uid="{00000000-0005-0000-0000-00006A100000}"/>
    <cellStyle name="千位分隔 3 6 5" xfId="4659" xr:uid="{00000000-0005-0000-0000-00006B100000}"/>
    <cellStyle name="千位分隔 3 7" xfId="2170" xr:uid="{00000000-0005-0000-0000-00006C100000}"/>
    <cellStyle name="千位分隔 3 7 2" xfId="4663" xr:uid="{00000000-0005-0000-0000-00006D100000}"/>
    <cellStyle name="千位分隔 3 8" xfId="2171" xr:uid="{00000000-0005-0000-0000-00006E100000}"/>
    <cellStyle name="千位分隔 3 8 2" xfId="4664" xr:uid="{00000000-0005-0000-0000-00006F100000}"/>
    <cellStyle name="千位分隔 3 9" xfId="2172" xr:uid="{00000000-0005-0000-0000-000070100000}"/>
    <cellStyle name="千位分隔 3 9 2" xfId="4665" xr:uid="{00000000-0005-0000-0000-000071100000}"/>
    <cellStyle name="千位分隔 4" xfId="1423" xr:uid="{00000000-0005-0000-0000-000072100000}"/>
    <cellStyle name="千位分隔 4 10" xfId="4666" xr:uid="{00000000-0005-0000-0000-000073100000}"/>
    <cellStyle name="千位分隔 4 2" xfId="1425" xr:uid="{00000000-0005-0000-0000-000074100000}"/>
    <cellStyle name="千位分隔 4 2 2" xfId="1428" xr:uid="{00000000-0005-0000-0000-000075100000}"/>
    <cellStyle name="千位分隔 4 2 2 2" xfId="1430" xr:uid="{00000000-0005-0000-0000-000076100000}"/>
    <cellStyle name="千位分隔 4 2 2 2 2" xfId="4669" xr:uid="{00000000-0005-0000-0000-000077100000}"/>
    <cellStyle name="千位分隔 4 2 2 3" xfId="1768" xr:uid="{00000000-0005-0000-0000-000078100000}"/>
    <cellStyle name="千位分隔 4 2 2 3 2" xfId="4670" xr:uid="{00000000-0005-0000-0000-000079100000}"/>
    <cellStyle name="千位分隔 4 2 2 4" xfId="1770" xr:uid="{00000000-0005-0000-0000-00007A100000}"/>
    <cellStyle name="千位分隔 4 2 2 4 2" xfId="4671" xr:uid="{00000000-0005-0000-0000-00007B100000}"/>
    <cellStyle name="千位分隔 4 2 2 5" xfId="4668" xr:uid="{00000000-0005-0000-0000-00007C100000}"/>
    <cellStyle name="千位分隔 4 2 3" xfId="1433" xr:uid="{00000000-0005-0000-0000-00007D100000}"/>
    <cellStyle name="千位分隔 4 2 3 2" xfId="1803" xr:uid="{00000000-0005-0000-0000-00007E100000}"/>
    <cellStyle name="千位分隔 4 2 3 2 2" xfId="4673" xr:uid="{00000000-0005-0000-0000-00007F100000}"/>
    <cellStyle name="千位分隔 4 2 3 3" xfId="1805" xr:uid="{00000000-0005-0000-0000-000080100000}"/>
    <cellStyle name="千位分隔 4 2 3 3 2" xfId="4674" xr:uid="{00000000-0005-0000-0000-000081100000}"/>
    <cellStyle name="千位分隔 4 2 3 4" xfId="4672" xr:uid="{00000000-0005-0000-0000-000082100000}"/>
    <cellStyle name="千位分隔 4 2 4" xfId="2173" xr:uid="{00000000-0005-0000-0000-000083100000}"/>
    <cellStyle name="千位分隔 4 2 4 2" xfId="1752" xr:uid="{00000000-0005-0000-0000-000084100000}"/>
    <cellStyle name="千位分隔 4 2 4 2 2" xfId="4676" xr:uid="{00000000-0005-0000-0000-000085100000}"/>
    <cellStyle name="千位分隔 4 2 4 3" xfId="1754" xr:uid="{00000000-0005-0000-0000-000086100000}"/>
    <cellStyle name="千位分隔 4 2 4 3 2" xfId="4677" xr:uid="{00000000-0005-0000-0000-000087100000}"/>
    <cellStyle name="千位分隔 4 2 4 4" xfId="2174" xr:uid="{00000000-0005-0000-0000-000088100000}"/>
    <cellStyle name="千位分隔 4 2 4 4 2" xfId="4678" xr:uid="{00000000-0005-0000-0000-000089100000}"/>
    <cellStyle name="千位分隔 4 2 4 5" xfId="4675" xr:uid="{00000000-0005-0000-0000-00008A100000}"/>
    <cellStyle name="千位分隔 4 2 5" xfId="2175" xr:uid="{00000000-0005-0000-0000-00008B100000}"/>
    <cellStyle name="千位分隔 4 2 5 2" xfId="4679" xr:uid="{00000000-0005-0000-0000-00008C100000}"/>
    <cellStyle name="千位分隔 4 2 6" xfId="2176" xr:uid="{00000000-0005-0000-0000-00008D100000}"/>
    <cellStyle name="千位分隔 4 2 6 2" xfId="4680" xr:uid="{00000000-0005-0000-0000-00008E100000}"/>
    <cellStyle name="千位分隔 4 2 7" xfId="2177" xr:uid="{00000000-0005-0000-0000-00008F100000}"/>
    <cellStyle name="千位分隔 4 2 7 2" xfId="4681" xr:uid="{00000000-0005-0000-0000-000090100000}"/>
    <cellStyle name="千位分隔 4 2 8" xfId="4667" xr:uid="{00000000-0005-0000-0000-000091100000}"/>
    <cellStyle name="千位分隔 4 3" xfId="1435" xr:uid="{00000000-0005-0000-0000-000092100000}"/>
    <cellStyle name="千位分隔 4 3 2" xfId="1437" xr:uid="{00000000-0005-0000-0000-000093100000}"/>
    <cellStyle name="千位分隔 4 3 2 2" xfId="4683" xr:uid="{00000000-0005-0000-0000-000094100000}"/>
    <cellStyle name="千位分隔 4 3 3" xfId="2178" xr:uid="{00000000-0005-0000-0000-000095100000}"/>
    <cellStyle name="千位分隔 4 3 3 2" xfId="4684" xr:uid="{00000000-0005-0000-0000-000096100000}"/>
    <cellStyle name="千位分隔 4 3 4" xfId="2179" xr:uid="{00000000-0005-0000-0000-000097100000}"/>
    <cellStyle name="千位分隔 4 3 4 2" xfId="4685" xr:uid="{00000000-0005-0000-0000-000098100000}"/>
    <cellStyle name="千位分隔 4 3 5" xfId="4682" xr:uid="{00000000-0005-0000-0000-000099100000}"/>
    <cellStyle name="千位分隔 4 4" xfId="1439" xr:uid="{00000000-0005-0000-0000-00009A100000}"/>
    <cellStyle name="千位分隔 4 4 2" xfId="2180" xr:uid="{00000000-0005-0000-0000-00009B100000}"/>
    <cellStyle name="千位分隔 4 4 2 2" xfId="4687" xr:uid="{00000000-0005-0000-0000-00009C100000}"/>
    <cellStyle name="千位分隔 4 4 3" xfId="2181" xr:uid="{00000000-0005-0000-0000-00009D100000}"/>
    <cellStyle name="千位分隔 4 4 3 2" xfId="4688" xr:uid="{00000000-0005-0000-0000-00009E100000}"/>
    <cellStyle name="千位分隔 4 4 4" xfId="1811" xr:uid="{00000000-0005-0000-0000-00009F100000}"/>
    <cellStyle name="千位分隔 4 4 4 2" xfId="4689" xr:uid="{00000000-0005-0000-0000-0000A0100000}"/>
    <cellStyle name="千位分隔 4 4 5" xfId="4686" xr:uid="{00000000-0005-0000-0000-0000A1100000}"/>
    <cellStyle name="千位分隔 4 5" xfId="2182" xr:uid="{00000000-0005-0000-0000-0000A2100000}"/>
    <cellStyle name="千位分隔 4 5 2" xfId="2183" xr:uid="{00000000-0005-0000-0000-0000A3100000}"/>
    <cellStyle name="千位分隔 4 5 2 2" xfId="4691" xr:uid="{00000000-0005-0000-0000-0000A4100000}"/>
    <cellStyle name="千位分隔 4 5 3" xfId="2184" xr:uid="{00000000-0005-0000-0000-0000A5100000}"/>
    <cellStyle name="千位分隔 4 5 3 2" xfId="4692" xr:uid="{00000000-0005-0000-0000-0000A6100000}"/>
    <cellStyle name="千位分隔 4 5 4" xfId="4690" xr:uid="{00000000-0005-0000-0000-0000A7100000}"/>
    <cellStyle name="千位分隔 4 6" xfId="76" xr:uid="{00000000-0005-0000-0000-0000A8100000}"/>
    <cellStyle name="千位分隔 4 6 2" xfId="376" xr:uid="{00000000-0005-0000-0000-0000A9100000}"/>
    <cellStyle name="千位分隔 4 6 2 2" xfId="4694" xr:uid="{00000000-0005-0000-0000-0000AA100000}"/>
    <cellStyle name="千位分隔 4 6 3" xfId="2185" xr:uid="{00000000-0005-0000-0000-0000AB100000}"/>
    <cellStyle name="千位分隔 4 6 3 2" xfId="4695" xr:uid="{00000000-0005-0000-0000-0000AC100000}"/>
    <cellStyle name="千位分隔 4 6 4" xfId="2186" xr:uid="{00000000-0005-0000-0000-0000AD100000}"/>
    <cellStyle name="千位分隔 4 6 4 2" xfId="4696" xr:uid="{00000000-0005-0000-0000-0000AE100000}"/>
    <cellStyle name="千位分隔 4 6 5" xfId="4693" xr:uid="{00000000-0005-0000-0000-0000AF100000}"/>
    <cellStyle name="千位分隔 4 7" xfId="2187" xr:uid="{00000000-0005-0000-0000-0000B0100000}"/>
    <cellStyle name="千位分隔 4 7 2" xfId="4697" xr:uid="{00000000-0005-0000-0000-0000B1100000}"/>
    <cellStyle name="千位分隔 4 8" xfId="2188" xr:uid="{00000000-0005-0000-0000-0000B2100000}"/>
    <cellStyle name="千位分隔 4 8 2" xfId="4698" xr:uid="{00000000-0005-0000-0000-0000B3100000}"/>
    <cellStyle name="千位分隔 4 9" xfId="2189" xr:uid="{00000000-0005-0000-0000-0000B4100000}"/>
    <cellStyle name="千位分隔 4 9 2" xfId="4699" xr:uid="{00000000-0005-0000-0000-0000B5100000}"/>
    <cellStyle name="千位分隔 5" xfId="497" xr:uid="{00000000-0005-0000-0000-0000B6100000}"/>
    <cellStyle name="千位分隔 5 2" xfId="500" xr:uid="{00000000-0005-0000-0000-0000B7100000}"/>
    <cellStyle name="千位分隔 5 2 2" xfId="4701" xr:uid="{00000000-0005-0000-0000-0000B8100000}"/>
    <cellStyle name="千位分隔 5 3" xfId="503" xr:uid="{00000000-0005-0000-0000-0000B9100000}"/>
    <cellStyle name="千位分隔 5 3 2" xfId="4702" xr:uid="{00000000-0005-0000-0000-0000BA100000}"/>
    <cellStyle name="千位分隔 5 4" xfId="506" xr:uid="{00000000-0005-0000-0000-0000BB100000}"/>
    <cellStyle name="千位分隔 5 4 2" xfId="4703" xr:uid="{00000000-0005-0000-0000-0000BC100000}"/>
    <cellStyle name="千位分隔 5 5" xfId="4700" xr:uid="{00000000-0005-0000-0000-0000BD100000}"/>
    <cellStyle name="千位分隔 6" xfId="509" xr:uid="{00000000-0005-0000-0000-0000BE100000}"/>
    <cellStyle name="千位分隔 6 2" xfId="512" xr:uid="{00000000-0005-0000-0000-0000BF100000}"/>
    <cellStyle name="千位分隔 6 2 2" xfId="4705" xr:uid="{00000000-0005-0000-0000-0000C0100000}"/>
    <cellStyle name="千位分隔 6 3" xfId="515" xr:uid="{00000000-0005-0000-0000-0000C1100000}"/>
    <cellStyle name="千位分隔 6 3 2" xfId="4706" xr:uid="{00000000-0005-0000-0000-0000C2100000}"/>
    <cellStyle name="千位分隔 6 4" xfId="4704" xr:uid="{00000000-0005-0000-0000-0000C3100000}"/>
    <cellStyle name="千位分隔 7" xfId="418" xr:uid="{00000000-0005-0000-0000-0000C4100000}"/>
    <cellStyle name="千位分隔 7 2" xfId="4707" xr:uid="{00000000-0005-0000-0000-0000C5100000}"/>
    <cellStyle name="千位分隔 8" xfId="429" xr:uid="{00000000-0005-0000-0000-0000C6100000}"/>
    <cellStyle name="千位分隔 8 2" xfId="4708" xr:uid="{00000000-0005-0000-0000-0000C7100000}"/>
    <cellStyle name="千位分隔 9" xfId="435" xr:uid="{00000000-0005-0000-0000-0000C8100000}"/>
    <cellStyle name="千位分隔 9 2" xfId="4709" xr:uid="{00000000-0005-0000-0000-0000C9100000}"/>
    <cellStyle name="钎霖_laroux" xfId="2191" xr:uid="{00000000-0005-0000-0000-0000CA100000}"/>
    <cellStyle name="强调文字颜色 1" xfId="816" xr:uid="{00000000-0005-0000-0000-0000CB100000}"/>
    <cellStyle name="强调文字颜色 1 2" xfId="819" xr:uid="{00000000-0005-0000-0000-0000CC100000}"/>
    <cellStyle name="强调文字颜色 1 2 2" xfId="2192" xr:uid="{00000000-0005-0000-0000-0000CD100000}"/>
    <cellStyle name="强调文字颜色 1 2 2 2" xfId="2193" xr:uid="{00000000-0005-0000-0000-0000CE100000}"/>
    <cellStyle name="强调文字颜色 1 2 2 2 2" xfId="2194" xr:uid="{00000000-0005-0000-0000-0000CF100000}"/>
    <cellStyle name="强调文字颜色 1 2 2 2 2 2" xfId="4712" xr:uid="{00000000-0005-0000-0000-0000D0100000}"/>
    <cellStyle name="强调文字颜色 1 2 2 2 3" xfId="2732" xr:uid="{00000000-0005-0000-0000-0000D1100000}"/>
    <cellStyle name="强调文字颜色 1 2 2 3" xfId="2195" xr:uid="{00000000-0005-0000-0000-0000D2100000}"/>
    <cellStyle name="强调文字颜色 1 2 2 3 2" xfId="2733" xr:uid="{00000000-0005-0000-0000-0000D3100000}"/>
    <cellStyle name="强调文字颜色 1 2 2 4" xfId="2731" xr:uid="{00000000-0005-0000-0000-0000D4100000}"/>
    <cellStyle name="强调文字颜色 1 2 3" xfId="2196" xr:uid="{00000000-0005-0000-0000-0000D5100000}"/>
    <cellStyle name="强调文字颜色 1 2 3 2" xfId="1249" xr:uid="{00000000-0005-0000-0000-0000D6100000}"/>
    <cellStyle name="强调文字颜色 1 2 3 2 2" xfId="1251" xr:uid="{00000000-0005-0000-0000-0000D7100000}"/>
    <cellStyle name="强调文字颜色 1 2 3 2 2 2" xfId="4715" xr:uid="{00000000-0005-0000-0000-0000D8100000}"/>
    <cellStyle name="强调文字颜色 1 2 3 2 3" xfId="4714" xr:uid="{00000000-0005-0000-0000-0000D9100000}"/>
    <cellStyle name="强调文字颜色 1 2 3 3" xfId="1267" xr:uid="{00000000-0005-0000-0000-0000DA100000}"/>
    <cellStyle name="强调文字颜色 1 2 3 3 2" xfId="4716" xr:uid="{00000000-0005-0000-0000-0000DB100000}"/>
    <cellStyle name="强调文字颜色 1 2 3 4" xfId="2734" xr:uid="{00000000-0005-0000-0000-0000DC100000}"/>
    <cellStyle name="强调文字颜色 1 2 3 5" xfId="4713" xr:uid="{00000000-0005-0000-0000-0000DD100000}"/>
    <cellStyle name="强调文字颜色 1 2 4" xfId="2197" xr:uid="{00000000-0005-0000-0000-0000DE100000}"/>
    <cellStyle name="强调文字颜色 1 2 4 2" xfId="2199" xr:uid="{00000000-0005-0000-0000-0000DF100000}"/>
    <cellStyle name="强调文字颜色 1 2 4 2 2" xfId="4718" xr:uid="{00000000-0005-0000-0000-0000E0100000}"/>
    <cellStyle name="强调文字颜色 1 2 4 3" xfId="4717" xr:uid="{00000000-0005-0000-0000-0000E1100000}"/>
    <cellStyle name="强调文字颜色 1 2 5" xfId="2200" xr:uid="{00000000-0005-0000-0000-0000E2100000}"/>
    <cellStyle name="强调文字颜色 1 2 5 2" xfId="4719" xr:uid="{00000000-0005-0000-0000-0000E3100000}"/>
    <cellStyle name="强调文字颜色 1 2 6" xfId="2730" xr:uid="{00000000-0005-0000-0000-0000E4100000}"/>
    <cellStyle name="强调文字颜色 1 2 7" xfId="4711" xr:uid="{00000000-0005-0000-0000-0000E5100000}"/>
    <cellStyle name="强调文字颜色 1 3" xfId="1568" xr:uid="{00000000-0005-0000-0000-0000E6100000}"/>
    <cellStyle name="强调文字颜色 1 3 2" xfId="2201" xr:uid="{00000000-0005-0000-0000-0000E7100000}"/>
    <cellStyle name="强调文字颜色 1 3 2 2" xfId="2202" xr:uid="{00000000-0005-0000-0000-0000E8100000}"/>
    <cellStyle name="强调文字颜色 1 3 2 2 2" xfId="2203" xr:uid="{00000000-0005-0000-0000-0000E9100000}"/>
    <cellStyle name="强调文字颜色 1 3 2 2 2 2" xfId="4722" xr:uid="{00000000-0005-0000-0000-0000EA100000}"/>
    <cellStyle name="强调文字颜色 1 3 2 2 3" xfId="4721" xr:uid="{00000000-0005-0000-0000-0000EB100000}"/>
    <cellStyle name="强调文字颜色 1 3 2 3" xfId="1836" xr:uid="{00000000-0005-0000-0000-0000EC100000}"/>
    <cellStyle name="强调文字颜色 1 3 2 3 2" xfId="4723" xr:uid="{00000000-0005-0000-0000-0000ED100000}"/>
    <cellStyle name="强调文字颜色 1 3 2 4" xfId="4720" xr:uid="{00000000-0005-0000-0000-0000EE100000}"/>
    <cellStyle name="强调文字颜色 1 3 3" xfId="2204" xr:uid="{00000000-0005-0000-0000-0000EF100000}"/>
    <cellStyle name="强调文字颜色 1 3 3 2" xfId="2205" xr:uid="{00000000-0005-0000-0000-0000F0100000}"/>
    <cellStyle name="强调文字颜色 1 3 3 2 2" xfId="4725" xr:uid="{00000000-0005-0000-0000-0000F1100000}"/>
    <cellStyle name="强调文字颜色 1 3 3 3" xfId="4724" xr:uid="{00000000-0005-0000-0000-0000F2100000}"/>
    <cellStyle name="强调文字颜色 1 3 4" xfId="1400" xr:uid="{00000000-0005-0000-0000-0000F3100000}"/>
    <cellStyle name="强调文字颜色 1 3 4 2" xfId="4726" xr:uid="{00000000-0005-0000-0000-0000F4100000}"/>
    <cellStyle name="强调文字颜色 1 3 5" xfId="2735" xr:uid="{00000000-0005-0000-0000-0000F5100000}"/>
    <cellStyle name="强调文字颜色 1 4" xfId="1570" xr:uid="{00000000-0005-0000-0000-0000F6100000}"/>
    <cellStyle name="强调文字颜色 1 4 2" xfId="2206" xr:uid="{00000000-0005-0000-0000-0000F7100000}"/>
    <cellStyle name="强调文字颜色 1 4 2 2" xfId="2207" xr:uid="{00000000-0005-0000-0000-0000F8100000}"/>
    <cellStyle name="强调文字颜色 1 4 2 2 2" xfId="4729" xr:uid="{00000000-0005-0000-0000-0000F9100000}"/>
    <cellStyle name="强调文字颜色 1 4 2 3" xfId="4728" xr:uid="{00000000-0005-0000-0000-0000FA100000}"/>
    <cellStyle name="强调文字颜色 1 4 3" xfId="2208" xr:uid="{00000000-0005-0000-0000-0000FB100000}"/>
    <cellStyle name="强调文字颜色 1 4 3 2" xfId="4730" xr:uid="{00000000-0005-0000-0000-0000FC100000}"/>
    <cellStyle name="强调文字颜色 1 4 4" xfId="4727" xr:uid="{00000000-0005-0000-0000-0000FD100000}"/>
    <cellStyle name="强调文字颜色 1 5" xfId="1308" xr:uid="{00000000-0005-0000-0000-0000FE100000}"/>
    <cellStyle name="强调文字颜色 1 5 2" xfId="1311" xr:uid="{00000000-0005-0000-0000-0000FF100000}"/>
    <cellStyle name="强调文字颜色 1 5 2 2" xfId="1693" xr:uid="{00000000-0005-0000-0000-000000110000}"/>
    <cellStyle name="强调文字颜色 1 5 2 2 2" xfId="4733" xr:uid="{00000000-0005-0000-0000-000001110000}"/>
    <cellStyle name="强调文字颜色 1 5 2 3" xfId="4732" xr:uid="{00000000-0005-0000-0000-000002110000}"/>
    <cellStyle name="强调文字颜色 1 5 3" xfId="2210" xr:uid="{00000000-0005-0000-0000-000003110000}"/>
    <cellStyle name="强调文字颜色 1 5 3 2" xfId="4734" xr:uid="{00000000-0005-0000-0000-000004110000}"/>
    <cellStyle name="强调文字颜色 1 5 4" xfId="4731" xr:uid="{00000000-0005-0000-0000-000005110000}"/>
    <cellStyle name="强调文字颜色 1 6" xfId="1313" xr:uid="{00000000-0005-0000-0000-000006110000}"/>
    <cellStyle name="强调文字颜色 1 6 2" xfId="2211" xr:uid="{00000000-0005-0000-0000-000007110000}"/>
    <cellStyle name="强调文字颜色 1 6 2 2" xfId="4736" xr:uid="{00000000-0005-0000-0000-000008110000}"/>
    <cellStyle name="强调文字颜色 1 6 3" xfId="4735" xr:uid="{00000000-0005-0000-0000-000009110000}"/>
    <cellStyle name="强调文字颜色 1 7" xfId="2212" xr:uid="{00000000-0005-0000-0000-00000A110000}"/>
    <cellStyle name="强调文字颜色 1 7 2" xfId="4737" xr:uid="{00000000-0005-0000-0000-00000B110000}"/>
    <cellStyle name="强调文字颜色 1 8" xfId="2729" xr:uid="{00000000-0005-0000-0000-00000C110000}"/>
    <cellStyle name="强调文字颜色 1 9" xfId="4710" xr:uid="{00000000-0005-0000-0000-00000D110000}"/>
    <cellStyle name="强调文字颜色 2" xfId="822" xr:uid="{00000000-0005-0000-0000-00000E110000}"/>
    <cellStyle name="强调文字颜色 2 2" xfId="1572" xr:uid="{00000000-0005-0000-0000-00000F110000}"/>
    <cellStyle name="强调文字颜色 2 2 2" xfId="2213" xr:uid="{00000000-0005-0000-0000-000010110000}"/>
    <cellStyle name="强调文字颜色 2 2 2 2" xfId="556" xr:uid="{00000000-0005-0000-0000-000011110000}"/>
    <cellStyle name="强调文字颜色 2 2 2 2 2" xfId="210" xr:uid="{00000000-0005-0000-0000-000012110000}"/>
    <cellStyle name="强调文字颜色 2 2 2 2 2 2" xfId="4740" xr:uid="{00000000-0005-0000-0000-000013110000}"/>
    <cellStyle name="强调文字颜色 2 2 2 2 3" xfId="2739" xr:uid="{00000000-0005-0000-0000-000014110000}"/>
    <cellStyle name="强调文字颜色 2 2 2 3" xfId="490" xr:uid="{00000000-0005-0000-0000-000015110000}"/>
    <cellStyle name="强调文字颜色 2 2 2 3 2" xfId="2740" xr:uid="{00000000-0005-0000-0000-000016110000}"/>
    <cellStyle name="强调文字颜色 2 2 2 4" xfId="2738" xr:uid="{00000000-0005-0000-0000-000017110000}"/>
    <cellStyle name="强调文字颜色 2 2 3" xfId="2214" xr:uid="{00000000-0005-0000-0000-000018110000}"/>
    <cellStyle name="强调文字颜色 2 2 3 2" xfId="574" xr:uid="{00000000-0005-0000-0000-000019110000}"/>
    <cellStyle name="强调文字颜色 2 2 3 2 2" xfId="63" xr:uid="{00000000-0005-0000-0000-00001A110000}"/>
    <cellStyle name="强调文字颜色 2 2 3 2 2 2" xfId="4743" xr:uid="{00000000-0005-0000-0000-00001B110000}"/>
    <cellStyle name="强调文字颜色 2 2 3 2 3" xfId="4742" xr:uid="{00000000-0005-0000-0000-00001C110000}"/>
    <cellStyle name="强调文字颜色 2 2 3 3" xfId="581" xr:uid="{00000000-0005-0000-0000-00001D110000}"/>
    <cellStyle name="强调文字颜色 2 2 3 3 2" xfId="4744" xr:uid="{00000000-0005-0000-0000-00001E110000}"/>
    <cellStyle name="强调文字颜色 2 2 3 4" xfId="2741" xr:uid="{00000000-0005-0000-0000-00001F110000}"/>
    <cellStyle name="强调文字颜色 2 2 3 5" xfId="4741" xr:uid="{00000000-0005-0000-0000-000020110000}"/>
    <cellStyle name="强调文字颜色 2 2 4" xfId="2215" xr:uid="{00000000-0005-0000-0000-000021110000}"/>
    <cellStyle name="强调文字颜色 2 2 4 2" xfId="598" xr:uid="{00000000-0005-0000-0000-000022110000}"/>
    <cellStyle name="强调文字颜色 2 2 4 2 2" xfId="4746" xr:uid="{00000000-0005-0000-0000-000023110000}"/>
    <cellStyle name="强调文字颜色 2 2 4 3" xfId="4745" xr:uid="{00000000-0005-0000-0000-000024110000}"/>
    <cellStyle name="强调文字颜色 2 2 5" xfId="2198" xr:uid="{00000000-0005-0000-0000-000025110000}"/>
    <cellStyle name="强调文字颜色 2 2 5 2" xfId="4747" xr:uid="{00000000-0005-0000-0000-000026110000}"/>
    <cellStyle name="强调文字颜色 2 2 6" xfId="2737" xr:uid="{00000000-0005-0000-0000-000027110000}"/>
    <cellStyle name="强调文字颜色 2 2 7" xfId="4739" xr:uid="{00000000-0005-0000-0000-000028110000}"/>
    <cellStyle name="强调文字颜色 2 3" xfId="1574" xr:uid="{00000000-0005-0000-0000-000029110000}"/>
    <cellStyle name="强调文字颜色 2 3 2" xfId="2217" xr:uid="{00000000-0005-0000-0000-00002A110000}"/>
    <cellStyle name="强调文字颜色 2 3 2 2" xfId="1685" xr:uid="{00000000-0005-0000-0000-00002B110000}"/>
    <cellStyle name="强调文字颜色 2 3 2 2 2" xfId="2219" xr:uid="{00000000-0005-0000-0000-00002C110000}"/>
    <cellStyle name="强调文字颜色 2 3 2 2 2 2" xfId="4750" xr:uid="{00000000-0005-0000-0000-00002D110000}"/>
    <cellStyle name="强调文字颜色 2 3 2 2 3" xfId="4749" xr:uid="{00000000-0005-0000-0000-00002E110000}"/>
    <cellStyle name="强调文字颜色 2 3 2 3" xfId="535" xr:uid="{00000000-0005-0000-0000-00002F110000}"/>
    <cellStyle name="强调文字颜色 2 3 2 3 2" xfId="4751" xr:uid="{00000000-0005-0000-0000-000030110000}"/>
    <cellStyle name="强调文字颜色 2 3 2 4" xfId="4748" xr:uid="{00000000-0005-0000-0000-000031110000}"/>
    <cellStyle name="强调文字颜色 2 3 3" xfId="1852" xr:uid="{00000000-0005-0000-0000-000032110000}"/>
    <cellStyle name="强调文字颜色 2 3 3 2" xfId="1727" xr:uid="{00000000-0005-0000-0000-000033110000}"/>
    <cellStyle name="强调文字颜色 2 3 3 2 2" xfId="4753" xr:uid="{00000000-0005-0000-0000-000034110000}"/>
    <cellStyle name="强调文字颜色 2 3 3 3" xfId="4752" xr:uid="{00000000-0005-0000-0000-000035110000}"/>
    <cellStyle name="强调文字颜色 2 3 4" xfId="1427" xr:uid="{00000000-0005-0000-0000-000036110000}"/>
    <cellStyle name="强调文字颜色 2 3 4 2" xfId="4754" xr:uid="{00000000-0005-0000-0000-000037110000}"/>
    <cellStyle name="强调文字颜色 2 3 5" xfId="2742" xr:uid="{00000000-0005-0000-0000-000038110000}"/>
    <cellStyle name="强调文字颜色 2 4" xfId="2220" xr:uid="{00000000-0005-0000-0000-000039110000}"/>
    <cellStyle name="强调文字颜色 2 4 2" xfId="2221" xr:uid="{00000000-0005-0000-0000-00003A110000}"/>
    <cellStyle name="强调文字颜色 2 4 2 2" xfId="2222" xr:uid="{00000000-0005-0000-0000-00003B110000}"/>
    <cellStyle name="强调文字颜色 2 4 2 2 2" xfId="4757" xr:uid="{00000000-0005-0000-0000-00003C110000}"/>
    <cellStyle name="强调文字颜色 2 4 2 3" xfId="4756" xr:uid="{00000000-0005-0000-0000-00003D110000}"/>
    <cellStyle name="强调文字颜色 2 4 3" xfId="2223" xr:uid="{00000000-0005-0000-0000-00003E110000}"/>
    <cellStyle name="强调文字颜色 2 4 3 2" xfId="4758" xr:uid="{00000000-0005-0000-0000-00003F110000}"/>
    <cellStyle name="强调文字颜色 2 4 4" xfId="4755" xr:uid="{00000000-0005-0000-0000-000040110000}"/>
    <cellStyle name="强调文字颜色 2 5" xfId="1317" xr:uid="{00000000-0005-0000-0000-000041110000}"/>
    <cellStyle name="强调文字颜色 2 5 2" xfId="2224" xr:uid="{00000000-0005-0000-0000-000042110000}"/>
    <cellStyle name="强调文字颜色 2 5 2 2" xfId="2225" xr:uid="{00000000-0005-0000-0000-000043110000}"/>
    <cellStyle name="强调文字颜色 2 5 2 2 2" xfId="4761" xr:uid="{00000000-0005-0000-0000-000044110000}"/>
    <cellStyle name="强调文字颜色 2 5 2 3" xfId="4760" xr:uid="{00000000-0005-0000-0000-000045110000}"/>
    <cellStyle name="强调文字颜色 2 5 3" xfId="2226" xr:uid="{00000000-0005-0000-0000-000046110000}"/>
    <cellStyle name="强调文字颜色 2 5 3 2" xfId="4762" xr:uid="{00000000-0005-0000-0000-000047110000}"/>
    <cellStyle name="强调文字颜色 2 5 4" xfId="4759" xr:uid="{00000000-0005-0000-0000-000048110000}"/>
    <cellStyle name="强调文字颜色 2 6" xfId="2227" xr:uid="{00000000-0005-0000-0000-000049110000}"/>
    <cellStyle name="强调文字颜色 2 6 2" xfId="2228" xr:uid="{00000000-0005-0000-0000-00004A110000}"/>
    <cellStyle name="强调文字颜色 2 6 2 2" xfId="4764" xr:uid="{00000000-0005-0000-0000-00004B110000}"/>
    <cellStyle name="强调文字颜色 2 6 3" xfId="4763" xr:uid="{00000000-0005-0000-0000-00004C110000}"/>
    <cellStyle name="强调文字颜色 2 7" xfId="2229" xr:uid="{00000000-0005-0000-0000-00004D110000}"/>
    <cellStyle name="强调文字颜色 2 7 2" xfId="4765" xr:uid="{00000000-0005-0000-0000-00004E110000}"/>
    <cellStyle name="强调文字颜色 2 8" xfId="2736" xr:uid="{00000000-0005-0000-0000-00004F110000}"/>
    <cellStyle name="强调文字颜色 2 9" xfId="4738" xr:uid="{00000000-0005-0000-0000-000050110000}"/>
    <cellStyle name="强调文字颜色 3" xfId="1576" xr:uid="{00000000-0005-0000-0000-000051110000}"/>
    <cellStyle name="强调文字颜色 3 2" xfId="1579" xr:uid="{00000000-0005-0000-0000-000052110000}"/>
    <cellStyle name="强调文字颜色 3 2 2" xfId="2230" xr:uid="{00000000-0005-0000-0000-000053110000}"/>
    <cellStyle name="强调文字颜色 3 2 2 2" xfId="172" xr:uid="{00000000-0005-0000-0000-000054110000}"/>
    <cellStyle name="强调文字颜色 3 2 2 2 2" xfId="174" xr:uid="{00000000-0005-0000-0000-000055110000}"/>
    <cellStyle name="强调文字颜色 3 2 2 2 2 2" xfId="4768" xr:uid="{00000000-0005-0000-0000-000056110000}"/>
    <cellStyle name="强调文字颜色 3 2 2 2 3" xfId="2746" xr:uid="{00000000-0005-0000-0000-000057110000}"/>
    <cellStyle name="强调文字颜色 3 2 2 3" xfId="176" xr:uid="{00000000-0005-0000-0000-000058110000}"/>
    <cellStyle name="强调文字颜色 3 2 2 3 2" xfId="2747" xr:uid="{00000000-0005-0000-0000-000059110000}"/>
    <cellStyle name="强调文字颜色 3 2 2 4" xfId="2745" xr:uid="{00000000-0005-0000-0000-00005A110000}"/>
    <cellStyle name="强调文字颜色 3 2 3" xfId="2231" xr:uid="{00000000-0005-0000-0000-00005B110000}"/>
    <cellStyle name="强调文字颜色 3 2 3 2" xfId="186" xr:uid="{00000000-0005-0000-0000-00005C110000}"/>
    <cellStyle name="强调文字颜色 3 2 3 2 2" xfId="2232" xr:uid="{00000000-0005-0000-0000-00005D110000}"/>
    <cellStyle name="强调文字颜色 3 2 3 2 2 2" xfId="4771" xr:uid="{00000000-0005-0000-0000-00005E110000}"/>
    <cellStyle name="强调文字颜色 3 2 3 2 3" xfId="4770" xr:uid="{00000000-0005-0000-0000-00005F110000}"/>
    <cellStyle name="强调文字颜色 3 2 3 3" xfId="1293" xr:uid="{00000000-0005-0000-0000-000060110000}"/>
    <cellStyle name="强调文字颜色 3 2 3 3 2" xfId="4772" xr:uid="{00000000-0005-0000-0000-000061110000}"/>
    <cellStyle name="强调文字颜色 3 2 3 4" xfId="2748" xr:uid="{00000000-0005-0000-0000-000062110000}"/>
    <cellStyle name="强调文字颜色 3 2 3 5" xfId="4769" xr:uid="{00000000-0005-0000-0000-000063110000}"/>
    <cellStyle name="强调文字颜色 3 2 4" xfId="2233" xr:uid="{00000000-0005-0000-0000-000064110000}"/>
    <cellStyle name="强调文字颜色 3 2 4 2" xfId="191" xr:uid="{00000000-0005-0000-0000-000065110000}"/>
    <cellStyle name="强调文字颜色 3 2 4 2 2" xfId="4774" xr:uid="{00000000-0005-0000-0000-000066110000}"/>
    <cellStyle name="强调文字颜色 3 2 4 3" xfId="4773" xr:uid="{00000000-0005-0000-0000-000067110000}"/>
    <cellStyle name="强调文字颜色 3 2 5" xfId="1403" xr:uid="{00000000-0005-0000-0000-000068110000}"/>
    <cellStyle name="强调文字颜色 3 2 5 2" xfId="4775" xr:uid="{00000000-0005-0000-0000-000069110000}"/>
    <cellStyle name="强调文字颜色 3 2 6" xfId="2744" xr:uid="{00000000-0005-0000-0000-00006A110000}"/>
    <cellStyle name="强调文字颜色 3 2 7" xfId="4767" xr:uid="{00000000-0005-0000-0000-00006B110000}"/>
    <cellStyle name="强调文字颜色 3 3" xfId="1581" xr:uid="{00000000-0005-0000-0000-00006C110000}"/>
    <cellStyle name="强调文字颜色 3 3 2" xfId="2234" xr:uid="{00000000-0005-0000-0000-00006D110000}"/>
    <cellStyle name="强调文字颜色 3 3 2 2" xfId="246" xr:uid="{00000000-0005-0000-0000-00006E110000}"/>
    <cellStyle name="强调文字颜色 3 3 2 2 2" xfId="249" xr:uid="{00000000-0005-0000-0000-00006F110000}"/>
    <cellStyle name="强调文字颜色 3 3 2 2 2 2" xfId="4778" xr:uid="{00000000-0005-0000-0000-000070110000}"/>
    <cellStyle name="强调文字颜色 3 3 2 2 3" xfId="4777" xr:uid="{00000000-0005-0000-0000-000071110000}"/>
    <cellStyle name="强调文字颜色 3 3 2 3" xfId="262" xr:uid="{00000000-0005-0000-0000-000072110000}"/>
    <cellStyle name="强调文字颜色 3 3 2 3 2" xfId="4779" xr:uid="{00000000-0005-0000-0000-000073110000}"/>
    <cellStyle name="强调文字颜色 3 3 2 4" xfId="4776" xr:uid="{00000000-0005-0000-0000-000074110000}"/>
    <cellStyle name="强调文字颜色 3 3 3" xfId="855" xr:uid="{00000000-0005-0000-0000-000075110000}"/>
    <cellStyle name="强调文字颜色 3 3 3 2" xfId="276" xr:uid="{00000000-0005-0000-0000-000076110000}"/>
    <cellStyle name="强调文字颜色 3 3 3 2 2" xfId="4781" xr:uid="{00000000-0005-0000-0000-000077110000}"/>
    <cellStyle name="强调文字颜色 3 3 3 3" xfId="4780" xr:uid="{00000000-0005-0000-0000-000078110000}"/>
    <cellStyle name="强调文字颜色 3 3 4" xfId="857" xr:uid="{00000000-0005-0000-0000-000079110000}"/>
    <cellStyle name="强调文字颜色 3 3 4 2" xfId="4782" xr:uid="{00000000-0005-0000-0000-00007A110000}"/>
    <cellStyle name="强调文字颜色 3 3 5" xfId="2749" xr:uid="{00000000-0005-0000-0000-00007B110000}"/>
    <cellStyle name="强调文字颜色 3 4" xfId="1583" xr:uid="{00000000-0005-0000-0000-00007C110000}"/>
    <cellStyle name="强调文字颜色 3 4 2" xfId="1700" xr:uid="{00000000-0005-0000-0000-00007D110000}"/>
    <cellStyle name="强调文字颜色 3 4 2 2" xfId="2235" xr:uid="{00000000-0005-0000-0000-00007E110000}"/>
    <cellStyle name="强调文字颜色 3 4 2 2 2" xfId="4785" xr:uid="{00000000-0005-0000-0000-00007F110000}"/>
    <cellStyle name="强调文字颜色 3 4 2 3" xfId="4784" xr:uid="{00000000-0005-0000-0000-000080110000}"/>
    <cellStyle name="强调文字颜色 3 4 3" xfId="861" xr:uid="{00000000-0005-0000-0000-000081110000}"/>
    <cellStyle name="强调文字颜色 3 4 3 2" xfId="4786" xr:uid="{00000000-0005-0000-0000-000082110000}"/>
    <cellStyle name="强调文字颜色 3 4 4" xfId="4783" xr:uid="{00000000-0005-0000-0000-000083110000}"/>
    <cellStyle name="强调文字颜色 3 5" xfId="2236" xr:uid="{00000000-0005-0000-0000-000084110000}"/>
    <cellStyle name="强调文字颜色 3 5 2" xfId="1705" xr:uid="{00000000-0005-0000-0000-000085110000}"/>
    <cellStyle name="强调文字颜色 3 5 2 2" xfId="2237" xr:uid="{00000000-0005-0000-0000-000086110000}"/>
    <cellStyle name="强调文字颜色 3 5 2 2 2" xfId="4789" xr:uid="{00000000-0005-0000-0000-000087110000}"/>
    <cellStyle name="强调文字颜色 3 5 2 3" xfId="4788" xr:uid="{00000000-0005-0000-0000-000088110000}"/>
    <cellStyle name="强调文字颜色 3 5 3" xfId="2238" xr:uid="{00000000-0005-0000-0000-000089110000}"/>
    <cellStyle name="强调文字颜色 3 5 3 2" xfId="4790" xr:uid="{00000000-0005-0000-0000-00008A110000}"/>
    <cellStyle name="强调文字颜色 3 5 4" xfId="4787" xr:uid="{00000000-0005-0000-0000-00008B110000}"/>
    <cellStyle name="强调文字颜色 3 6" xfId="2239" xr:uid="{00000000-0005-0000-0000-00008C110000}"/>
    <cellStyle name="强调文字颜色 3 6 2" xfId="1709" xr:uid="{00000000-0005-0000-0000-00008D110000}"/>
    <cellStyle name="强调文字颜色 3 6 2 2" xfId="4792" xr:uid="{00000000-0005-0000-0000-00008E110000}"/>
    <cellStyle name="强调文字颜色 3 6 3" xfId="4791" xr:uid="{00000000-0005-0000-0000-00008F110000}"/>
    <cellStyle name="强调文字颜色 3 7" xfId="2240" xr:uid="{00000000-0005-0000-0000-000090110000}"/>
    <cellStyle name="强调文字颜色 3 7 2" xfId="4793" xr:uid="{00000000-0005-0000-0000-000091110000}"/>
    <cellStyle name="强调文字颜色 3 8" xfId="2743" xr:uid="{00000000-0005-0000-0000-000092110000}"/>
    <cellStyle name="强调文字颜色 3 9" xfId="4766" xr:uid="{00000000-0005-0000-0000-000093110000}"/>
    <cellStyle name="强调文字颜色 4" xfId="1585" xr:uid="{00000000-0005-0000-0000-000094110000}"/>
    <cellStyle name="强调文字颜色 4 2" xfId="2241" xr:uid="{00000000-0005-0000-0000-000095110000}"/>
    <cellStyle name="强调文字颜色 4 2 2" xfId="2242" xr:uid="{00000000-0005-0000-0000-000096110000}"/>
    <cellStyle name="强调文字颜色 4 2 2 2" xfId="437" xr:uid="{00000000-0005-0000-0000-000097110000}"/>
    <cellStyle name="强调文字颜色 4 2 2 2 2" xfId="179" xr:uid="{00000000-0005-0000-0000-000098110000}"/>
    <cellStyle name="强调文字颜色 4 2 2 2 2 2" xfId="4796" xr:uid="{00000000-0005-0000-0000-000099110000}"/>
    <cellStyle name="强调文字颜色 4 2 2 2 3" xfId="2753" xr:uid="{00000000-0005-0000-0000-00009A110000}"/>
    <cellStyle name="强调文字颜色 4 2 2 3" xfId="446" xr:uid="{00000000-0005-0000-0000-00009B110000}"/>
    <cellStyle name="强调文字颜色 4 2 2 3 2" xfId="2754" xr:uid="{00000000-0005-0000-0000-00009C110000}"/>
    <cellStyle name="强调文字颜色 4 2 2 4" xfId="2752" xr:uid="{00000000-0005-0000-0000-00009D110000}"/>
    <cellStyle name="强调文字颜色 4 2 3" xfId="2243" xr:uid="{00000000-0005-0000-0000-00009E110000}"/>
    <cellStyle name="强调文字颜色 4 2 3 2" xfId="459" xr:uid="{00000000-0005-0000-0000-00009F110000}"/>
    <cellStyle name="强调文字颜色 4 2 3 2 2" xfId="267" xr:uid="{00000000-0005-0000-0000-0000A0110000}"/>
    <cellStyle name="强调文字颜色 4 2 3 2 2 2" xfId="4799" xr:uid="{00000000-0005-0000-0000-0000A1110000}"/>
    <cellStyle name="强调文字颜色 4 2 3 2 3" xfId="4798" xr:uid="{00000000-0005-0000-0000-0000A2110000}"/>
    <cellStyle name="强调文字颜色 4 2 3 3" xfId="544" xr:uid="{00000000-0005-0000-0000-0000A3110000}"/>
    <cellStyle name="强调文字颜色 4 2 3 3 2" xfId="4800" xr:uid="{00000000-0005-0000-0000-0000A4110000}"/>
    <cellStyle name="强调文字颜色 4 2 3 4" xfId="2755" xr:uid="{00000000-0005-0000-0000-0000A5110000}"/>
    <cellStyle name="强调文字颜色 4 2 3 5" xfId="4797" xr:uid="{00000000-0005-0000-0000-0000A6110000}"/>
    <cellStyle name="强调文字颜色 4 2 4" xfId="2244" xr:uid="{00000000-0005-0000-0000-0000A7110000}"/>
    <cellStyle name="强调文字颜色 4 2 4 2" xfId="390" xr:uid="{00000000-0005-0000-0000-0000A8110000}"/>
    <cellStyle name="强调文字颜色 4 2 4 2 2" xfId="4802" xr:uid="{00000000-0005-0000-0000-0000A9110000}"/>
    <cellStyle name="强调文字颜色 4 2 4 3" xfId="4801" xr:uid="{00000000-0005-0000-0000-0000AA110000}"/>
    <cellStyle name="强调文字颜色 4 2 5" xfId="1412" xr:uid="{00000000-0005-0000-0000-0000AB110000}"/>
    <cellStyle name="强调文字颜色 4 2 5 2" xfId="4803" xr:uid="{00000000-0005-0000-0000-0000AC110000}"/>
    <cellStyle name="强调文字颜色 4 2 6" xfId="2751" xr:uid="{00000000-0005-0000-0000-0000AD110000}"/>
    <cellStyle name="强调文字颜色 4 2 7" xfId="4795" xr:uid="{00000000-0005-0000-0000-0000AE110000}"/>
    <cellStyle name="强调文字颜色 4 3" xfId="2245" xr:uid="{00000000-0005-0000-0000-0000AF110000}"/>
    <cellStyle name="强调文字颜色 4 3 2" xfId="2246" xr:uid="{00000000-0005-0000-0000-0000B0110000}"/>
    <cellStyle name="强调文字颜色 4 3 2 2" xfId="471" xr:uid="{00000000-0005-0000-0000-0000B1110000}"/>
    <cellStyle name="强调文字颜色 4 3 2 2 2" xfId="451" xr:uid="{00000000-0005-0000-0000-0000B2110000}"/>
    <cellStyle name="强调文字颜色 4 3 2 2 2 2" xfId="4806" xr:uid="{00000000-0005-0000-0000-0000B3110000}"/>
    <cellStyle name="强调文字颜色 4 3 2 2 3" xfId="4805" xr:uid="{00000000-0005-0000-0000-0000B4110000}"/>
    <cellStyle name="强调文字颜色 4 3 2 3" xfId="479" xr:uid="{00000000-0005-0000-0000-0000B5110000}"/>
    <cellStyle name="强调文字颜色 4 3 2 3 2" xfId="4807" xr:uid="{00000000-0005-0000-0000-0000B6110000}"/>
    <cellStyle name="强调文字颜色 4 3 2 4" xfId="4804" xr:uid="{00000000-0005-0000-0000-0000B7110000}"/>
    <cellStyle name="强调文字颜色 4 3 3" xfId="868" xr:uid="{00000000-0005-0000-0000-0000B8110000}"/>
    <cellStyle name="强调文字颜色 4 3 3 2" xfId="34" xr:uid="{00000000-0005-0000-0000-0000B9110000}"/>
    <cellStyle name="强调文字颜色 4 3 3 2 2" xfId="4809" xr:uid="{00000000-0005-0000-0000-0000BA110000}"/>
    <cellStyle name="强调文字颜色 4 3 3 3" xfId="4808" xr:uid="{00000000-0005-0000-0000-0000BB110000}"/>
    <cellStyle name="强调文字颜色 4 3 4" xfId="870" xr:uid="{00000000-0005-0000-0000-0000BC110000}"/>
    <cellStyle name="强调文字颜色 4 3 4 2" xfId="4810" xr:uid="{00000000-0005-0000-0000-0000BD110000}"/>
    <cellStyle name="强调文字颜色 4 3 5" xfId="2756" xr:uid="{00000000-0005-0000-0000-0000BE110000}"/>
    <cellStyle name="强调文字颜色 4 4" xfId="2247" xr:uid="{00000000-0005-0000-0000-0000BF110000}"/>
    <cellStyle name="强调文字颜色 4 4 2" xfId="2248" xr:uid="{00000000-0005-0000-0000-0000C0110000}"/>
    <cellStyle name="强调文字颜色 4 4 2 2" xfId="2026" xr:uid="{00000000-0005-0000-0000-0000C1110000}"/>
    <cellStyle name="强调文字颜色 4 4 2 2 2" xfId="4813" xr:uid="{00000000-0005-0000-0000-0000C2110000}"/>
    <cellStyle name="强调文字颜色 4 4 2 3" xfId="4812" xr:uid="{00000000-0005-0000-0000-0000C3110000}"/>
    <cellStyle name="强调文字颜色 4 4 3" xfId="874" xr:uid="{00000000-0005-0000-0000-0000C4110000}"/>
    <cellStyle name="强调文字颜色 4 4 3 2" xfId="4814" xr:uid="{00000000-0005-0000-0000-0000C5110000}"/>
    <cellStyle name="强调文字颜色 4 4 4" xfId="4811" xr:uid="{00000000-0005-0000-0000-0000C6110000}"/>
    <cellStyle name="强调文字颜色 4 5" xfId="2249" xr:uid="{00000000-0005-0000-0000-0000C7110000}"/>
    <cellStyle name="强调文字颜色 4 5 2" xfId="2250" xr:uid="{00000000-0005-0000-0000-0000C8110000}"/>
    <cellStyle name="强调文字颜色 4 5 2 2" xfId="2251" xr:uid="{00000000-0005-0000-0000-0000C9110000}"/>
    <cellStyle name="强调文字颜色 4 5 2 2 2" xfId="4817" xr:uid="{00000000-0005-0000-0000-0000CA110000}"/>
    <cellStyle name="强调文字颜色 4 5 2 3" xfId="4816" xr:uid="{00000000-0005-0000-0000-0000CB110000}"/>
    <cellStyle name="强调文字颜色 4 5 3" xfId="2252" xr:uid="{00000000-0005-0000-0000-0000CC110000}"/>
    <cellStyle name="强调文字颜色 4 5 3 2" xfId="4818" xr:uid="{00000000-0005-0000-0000-0000CD110000}"/>
    <cellStyle name="强调文字颜色 4 5 4" xfId="4815" xr:uid="{00000000-0005-0000-0000-0000CE110000}"/>
    <cellStyle name="强调文字颜色 4 6" xfId="2253" xr:uid="{00000000-0005-0000-0000-0000CF110000}"/>
    <cellStyle name="强调文字颜色 4 6 2" xfId="2254" xr:uid="{00000000-0005-0000-0000-0000D0110000}"/>
    <cellStyle name="强调文字颜色 4 6 2 2" xfId="4820" xr:uid="{00000000-0005-0000-0000-0000D1110000}"/>
    <cellStyle name="强调文字颜色 4 6 3" xfId="4819" xr:uid="{00000000-0005-0000-0000-0000D2110000}"/>
    <cellStyle name="强调文字颜色 4 7" xfId="2255" xr:uid="{00000000-0005-0000-0000-0000D3110000}"/>
    <cellStyle name="强调文字颜色 4 7 2" xfId="4821" xr:uid="{00000000-0005-0000-0000-0000D4110000}"/>
    <cellStyle name="强调文字颜色 4 8" xfId="2750" xr:uid="{00000000-0005-0000-0000-0000D5110000}"/>
    <cellStyle name="强调文字颜色 4 9" xfId="4794" xr:uid="{00000000-0005-0000-0000-0000D6110000}"/>
    <cellStyle name="强调文字颜色 5" xfId="1176" xr:uid="{00000000-0005-0000-0000-0000D7110000}"/>
    <cellStyle name="强调文字颜色 5 2" xfId="1180" xr:uid="{00000000-0005-0000-0000-0000D8110000}"/>
    <cellStyle name="强调文字颜色 5 2 2" xfId="1203" xr:uid="{00000000-0005-0000-0000-0000D9110000}"/>
    <cellStyle name="强调文字颜色 5 2 2 2" xfId="2256" xr:uid="{00000000-0005-0000-0000-0000DA110000}"/>
    <cellStyle name="强调文字颜色 5 2 2 2 2" xfId="2257" xr:uid="{00000000-0005-0000-0000-0000DB110000}"/>
    <cellStyle name="强调文字颜色 5 2 2 2 2 2" xfId="4824" xr:uid="{00000000-0005-0000-0000-0000DC110000}"/>
    <cellStyle name="强调文字颜色 5 2 2 2 3" xfId="2760" xr:uid="{00000000-0005-0000-0000-0000DD110000}"/>
    <cellStyle name="强调文字颜色 5 2 2 3" xfId="2258" xr:uid="{00000000-0005-0000-0000-0000DE110000}"/>
    <cellStyle name="强调文字颜色 5 2 2 3 2" xfId="2761" xr:uid="{00000000-0005-0000-0000-0000DF110000}"/>
    <cellStyle name="强调文字颜色 5 2 2 4" xfId="2759" xr:uid="{00000000-0005-0000-0000-0000E0110000}"/>
    <cellStyle name="强调文字颜色 5 2 3" xfId="1205" xr:uid="{00000000-0005-0000-0000-0000E1110000}"/>
    <cellStyle name="强调文字颜色 5 2 3 2" xfId="2259" xr:uid="{00000000-0005-0000-0000-0000E2110000}"/>
    <cellStyle name="强调文字颜色 5 2 3 2 2" xfId="2260" xr:uid="{00000000-0005-0000-0000-0000E3110000}"/>
    <cellStyle name="强调文字颜色 5 2 3 2 2 2" xfId="4827" xr:uid="{00000000-0005-0000-0000-0000E4110000}"/>
    <cellStyle name="强调文字颜色 5 2 3 2 3" xfId="4826" xr:uid="{00000000-0005-0000-0000-0000E5110000}"/>
    <cellStyle name="强调文字颜色 5 2 3 3" xfId="2261" xr:uid="{00000000-0005-0000-0000-0000E6110000}"/>
    <cellStyle name="强调文字颜色 5 2 3 3 2" xfId="4828" xr:uid="{00000000-0005-0000-0000-0000E7110000}"/>
    <cellStyle name="强调文字颜色 5 2 3 4" xfId="2762" xr:uid="{00000000-0005-0000-0000-0000E8110000}"/>
    <cellStyle name="强调文字颜色 5 2 3 5" xfId="4825" xr:uid="{00000000-0005-0000-0000-0000E9110000}"/>
    <cellStyle name="强调文字颜色 5 2 4" xfId="2262" xr:uid="{00000000-0005-0000-0000-0000EA110000}"/>
    <cellStyle name="强调文字颜色 5 2 4 2" xfId="2263" xr:uid="{00000000-0005-0000-0000-0000EB110000}"/>
    <cellStyle name="强调文字颜色 5 2 4 2 2" xfId="4830" xr:uid="{00000000-0005-0000-0000-0000EC110000}"/>
    <cellStyle name="强调文字颜色 5 2 4 3" xfId="4829" xr:uid="{00000000-0005-0000-0000-0000ED110000}"/>
    <cellStyle name="强调文字颜色 5 2 5" xfId="2265" xr:uid="{00000000-0005-0000-0000-0000EE110000}"/>
    <cellStyle name="强调文字颜色 5 2 5 2" xfId="4831" xr:uid="{00000000-0005-0000-0000-0000EF110000}"/>
    <cellStyle name="强调文字颜色 5 2 6" xfId="2758" xr:uid="{00000000-0005-0000-0000-0000F0110000}"/>
    <cellStyle name="强调文字颜色 5 2 7" xfId="4823" xr:uid="{00000000-0005-0000-0000-0000F1110000}"/>
    <cellStyle name="强调文字颜色 5 3" xfId="2266" xr:uid="{00000000-0005-0000-0000-0000F2110000}"/>
    <cellStyle name="强调文字颜色 5 3 2" xfId="2267" xr:uid="{00000000-0005-0000-0000-0000F3110000}"/>
    <cellStyle name="强调文字颜色 5 3 2 2" xfId="2268" xr:uid="{00000000-0005-0000-0000-0000F4110000}"/>
    <cellStyle name="强调文字颜色 5 3 2 2 2" xfId="2269" xr:uid="{00000000-0005-0000-0000-0000F5110000}"/>
    <cellStyle name="强调文字颜色 5 3 2 2 2 2" xfId="4834" xr:uid="{00000000-0005-0000-0000-0000F6110000}"/>
    <cellStyle name="强调文字颜色 5 3 2 2 3" xfId="4833" xr:uid="{00000000-0005-0000-0000-0000F7110000}"/>
    <cellStyle name="强调文字颜色 5 3 2 3" xfId="2270" xr:uid="{00000000-0005-0000-0000-0000F8110000}"/>
    <cellStyle name="强调文字颜色 5 3 2 3 2" xfId="4835" xr:uid="{00000000-0005-0000-0000-0000F9110000}"/>
    <cellStyle name="强调文字颜色 5 3 2 4" xfId="4832" xr:uid="{00000000-0005-0000-0000-0000FA110000}"/>
    <cellStyle name="强调文字颜色 5 3 3" xfId="879" xr:uid="{00000000-0005-0000-0000-0000FB110000}"/>
    <cellStyle name="强调文字颜色 5 3 3 2" xfId="2271" xr:uid="{00000000-0005-0000-0000-0000FC110000}"/>
    <cellStyle name="强调文字颜色 5 3 3 2 2" xfId="4837" xr:uid="{00000000-0005-0000-0000-0000FD110000}"/>
    <cellStyle name="强调文字颜色 5 3 3 3" xfId="4836" xr:uid="{00000000-0005-0000-0000-0000FE110000}"/>
    <cellStyle name="强调文字颜色 5 3 4" xfId="2272" xr:uid="{00000000-0005-0000-0000-0000FF110000}"/>
    <cellStyle name="强调文字颜色 5 3 4 2" xfId="4838" xr:uid="{00000000-0005-0000-0000-000000120000}"/>
    <cellStyle name="强调文字颜色 5 3 5" xfId="2763" xr:uid="{00000000-0005-0000-0000-000001120000}"/>
    <cellStyle name="强调文字颜色 5 4" xfId="2273" xr:uid="{00000000-0005-0000-0000-000002120000}"/>
    <cellStyle name="强调文字颜色 5 4 2" xfId="1917" xr:uid="{00000000-0005-0000-0000-000003120000}"/>
    <cellStyle name="强调文字颜色 5 4 2 2" xfId="2274" xr:uid="{00000000-0005-0000-0000-000004120000}"/>
    <cellStyle name="强调文字颜色 5 4 2 2 2" xfId="4841" xr:uid="{00000000-0005-0000-0000-000005120000}"/>
    <cellStyle name="强调文字颜色 5 4 2 3" xfId="4840" xr:uid="{00000000-0005-0000-0000-000006120000}"/>
    <cellStyle name="强调文字颜色 5 4 3" xfId="1919" xr:uid="{00000000-0005-0000-0000-000007120000}"/>
    <cellStyle name="强调文字颜色 5 4 3 2" xfId="4842" xr:uid="{00000000-0005-0000-0000-000008120000}"/>
    <cellStyle name="强调文字颜色 5 4 4" xfId="4839" xr:uid="{00000000-0005-0000-0000-000009120000}"/>
    <cellStyle name="强调文字颜色 5 5" xfId="2275" xr:uid="{00000000-0005-0000-0000-00000A120000}"/>
    <cellStyle name="强调文字颜色 5 5 2" xfId="2276" xr:uid="{00000000-0005-0000-0000-00000B120000}"/>
    <cellStyle name="强调文字颜色 5 5 2 2" xfId="2278" xr:uid="{00000000-0005-0000-0000-00000C120000}"/>
    <cellStyle name="强调文字颜色 5 5 2 2 2" xfId="4845" xr:uid="{00000000-0005-0000-0000-00000D120000}"/>
    <cellStyle name="强调文字颜色 5 5 2 3" xfId="4844" xr:uid="{00000000-0005-0000-0000-00000E120000}"/>
    <cellStyle name="强调文字颜色 5 5 3" xfId="2279" xr:uid="{00000000-0005-0000-0000-00000F120000}"/>
    <cellStyle name="强调文字颜色 5 5 3 2" xfId="4846" xr:uid="{00000000-0005-0000-0000-000010120000}"/>
    <cellStyle name="强调文字颜色 5 5 4" xfId="4843" xr:uid="{00000000-0005-0000-0000-000011120000}"/>
    <cellStyle name="强调文字颜色 5 6" xfId="2280" xr:uid="{00000000-0005-0000-0000-000012120000}"/>
    <cellStyle name="强调文字颜色 5 6 2" xfId="2281" xr:uid="{00000000-0005-0000-0000-000013120000}"/>
    <cellStyle name="强调文字颜色 5 6 2 2" xfId="4848" xr:uid="{00000000-0005-0000-0000-000014120000}"/>
    <cellStyle name="强调文字颜色 5 6 3" xfId="4847" xr:uid="{00000000-0005-0000-0000-000015120000}"/>
    <cellStyle name="强调文字颜色 5 7" xfId="2282" xr:uid="{00000000-0005-0000-0000-000016120000}"/>
    <cellStyle name="强调文字颜色 5 7 2" xfId="4849" xr:uid="{00000000-0005-0000-0000-000017120000}"/>
    <cellStyle name="强调文字颜色 5 8" xfId="2757" xr:uid="{00000000-0005-0000-0000-000018120000}"/>
    <cellStyle name="强调文字颜色 5 9" xfId="4822" xr:uid="{00000000-0005-0000-0000-000019120000}"/>
    <cellStyle name="强调文字颜色 6" xfId="1182" xr:uid="{00000000-0005-0000-0000-00001A120000}"/>
    <cellStyle name="强调文字颜色 6 2" xfId="2283" xr:uid="{00000000-0005-0000-0000-00001B120000}"/>
    <cellStyle name="强调文字颜色 6 2 2" xfId="2284" xr:uid="{00000000-0005-0000-0000-00001C120000}"/>
    <cellStyle name="强调文字颜色 6 2 2 2" xfId="2285" xr:uid="{00000000-0005-0000-0000-00001D120000}"/>
    <cellStyle name="强调文字颜色 6 2 2 2 2" xfId="2286" xr:uid="{00000000-0005-0000-0000-00001E120000}"/>
    <cellStyle name="强调文字颜色 6 2 2 2 2 2" xfId="4852" xr:uid="{00000000-0005-0000-0000-00001F120000}"/>
    <cellStyle name="强调文字颜色 6 2 2 2 3" xfId="2767" xr:uid="{00000000-0005-0000-0000-000020120000}"/>
    <cellStyle name="强调文字颜色 6 2 2 3" xfId="2287" xr:uid="{00000000-0005-0000-0000-000021120000}"/>
    <cellStyle name="强调文字颜色 6 2 2 3 2" xfId="2768" xr:uid="{00000000-0005-0000-0000-000022120000}"/>
    <cellStyle name="强调文字颜色 6 2 2 4" xfId="2766" xr:uid="{00000000-0005-0000-0000-000023120000}"/>
    <cellStyle name="强调文字颜色 6 2 3" xfId="2288" xr:uid="{00000000-0005-0000-0000-000024120000}"/>
    <cellStyle name="强调文字颜色 6 2 3 2" xfId="2289" xr:uid="{00000000-0005-0000-0000-000025120000}"/>
    <cellStyle name="强调文字颜色 6 2 3 2 2" xfId="2290" xr:uid="{00000000-0005-0000-0000-000026120000}"/>
    <cellStyle name="强调文字颜色 6 2 3 2 2 2" xfId="4855" xr:uid="{00000000-0005-0000-0000-000027120000}"/>
    <cellStyle name="强调文字颜色 6 2 3 2 3" xfId="4854" xr:uid="{00000000-0005-0000-0000-000028120000}"/>
    <cellStyle name="强调文字颜色 6 2 3 3" xfId="2291" xr:uid="{00000000-0005-0000-0000-000029120000}"/>
    <cellStyle name="强调文字颜色 6 2 3 3 2" xfId="4856" xr:uid="{00000000-0005-0000-0000-00002A120000}"/>
    <cellStyle name="强调文字颜色 6 2 3 4" xfId="2769" xr:uid="{00000000-0005-0000-0000-00002B120000}"/>
    <cellStyle name="强调文字颜色 6 2 3 5" xfId="4853" xr:uid="{00000000-0005-0000-0000-00002C120000}"/>
    <cellStyle name="强调文字颜色 6 2 4" xfId="2292" xr:uid="{00000000-0005-0000-0000-00002D120000}"/>
    <cellStyle name="强调文字颜色 6 2 4 2" xfId="2293" xr:uid="{00000000-0005-0000-0000-00002E120000}"/>
    <cellStyle name="强调文字颜色 6 2 4 2 2" xfId="4858" xr:uid="{00000000-0005-0000-0000-00002F120000}"/>
    <cellStyle name="强调文字颜色 6 2 4 3" xfId="4857" xr:uid="{00000000-0005-0000-0000-000030120000}"/>
    <cellStyle name="强调文字颜色 6 2 5" xfId="2294" xr:uid="{00000000-0005-0000-0000-000031120000}"/>
    <cellStyle name="强调文字颜色 6 2 5 2" xfId="4859" xr:uid="{00000000-0005-0000-0000-000032120000}"/>
    <cellStyle name="强调文字颜色 6 2 6" xfId="2765" xr:uid="{00000000-0005-0000-0000-000033120000}"/>
    <cellStyle name="强调文字颜色 6 2 7" xfId="4851" xr:uid="{00000000-0005-0000-0000-000034120000}"/>
    <cellStyle name="强调文字颜色 6 3" xfId="2295" xr:uid="{00000000-0005-0000-0000-000035120000}"/>
    <cellStyle name="强调文字颜色 6 3 2" xfId="2296" xr:uid="{00000000-0005-0000-0000-000036120000}"/>
    <cellStyle name="强调文字颜色 6 3 2 2" xfId="2297" xr:uid="{00000000-0005-0000-0000-000037120000}"/>
    <cellStyle name="强调文字颜色 6 3 2 2 2" xfId="2298" xr:uid="{00000000-0005-0000-0000-000038120000}"/>
    <cellStyle name="强调文字颜色 6 3 2 2 2 2" xfId="4862" xr:uid="{00000000-0005-0000-0000-000039120000}"/>
    <cellStyle name="强调文字颜色 6 3 2 2 3" xfId="4861" xr:uid="{00000000-0005-0000-0000-00003A120000}"/>
    <cellStyle name="强调文字颜色 6 3 2 3" xfId="2299" xr:uid="{00000000-0005-0000-0000-00003B120000}"/>
    <cellStyle name="强调文字颜色 6 3 2 3 2" xfId="4863" xr:uid="{00000000-0005-0000-0000-00003C120000}"/>
    <cellStyle name="强调文字颜色 6 3 2 4" xfId="4860" xr:uid="{00000000-0005-0000-0000-00003D120000}"/>
    <cellStyle name="强调文字颜色 6 3 3" xfId="884" xr:uid="{00000000-0005-0000-0000-00003E120000}"/>
    <cellStyle name="强调文字颜色 6 3 3 2" xfId="2300" xr:uid="{00000000-0005-0000-0000-00003F120000}"/>
    <cellStyle name="强调文字颜色 6 3 3 2 2" xfId="4865" xr:uid="{00000000-0005-0000-0000-000040120000}"/>
    <cellStyle name="强调文字颜色 6 3 3 3" xfId="4864" xr:uid="{00000000-0005-0000-0000-000041120000}"/>
    <cellStyle name="强调文字颜色 6 3 4" xfId="2301" xr:uid="{00000000-0005-0000-0000-000042120000}"/>
    <cellStyle name="强调文字颜色 6 3 4 2" xfId="4866" xr:uid="{00000000-0005-0000-0000-000043120000}"/>
    <cellStyle name="强调文字颜色 6 3 5" xfId="2770" xr:uid="{00000000-0005-0000-0000-000044120000}"/>
    <cellStyle name="强调文字颜色 6 4" xfId="2302" xr:uid="{00000000-0005-0000-0000-000045120000}"/>
    <cellStyle name="强调文字颜色 6 4 2" xfId="2303" xr:uid="{00000000-0005-0000-0000-000046120000}"/>
    <cellStyle name="强调文字颜色 6 4 2 2" xfId="2304" xr:uid="{00000000-0005-0000-0000-000047120000}"/>
    <cellStyle name="强调文字颜色 6 4 2 2 2" xfId="4869" xr:uid="{00000000-0005-0000-0000-000048120000}"/>
    <cellStyle name="强调文字颜色 6 4 2 3" xfId="4868" xr:uid="{00000000-0005-0000-0000-000049120000}"/>
    <cellStyle name="强调文字颜色 6 4 3" xfId="2305" xr:uid="{00000000-0005-0000-0000-00004A120000}"/>
    <cellStyle name="强调文字颜色 6 4 3 2" xfId="4870" xr:uid="{00000000-0005-0000-0000-00004B120000}"/>
    <cellStyle name="强调文字颜色 6 4 4" xfId="4867" xr:uid="{00000000-0005-0000-0000-00004C120000}"/>
    <cellStyle name="强调文字颜色 6 5" xfId="2306" xr:uid="{00000000-0005-0000-0000-00004D120000}"/>
    <cellStyle name="强调文字颜色 6 5 2" xfId="2307" xr:uid="{00000000-0005-0000-0000-00004E120000}"/>
    <cellStyle name="强调文字颜色 6 5 2 2" xfId="1488" xr:uid="{00000000-0005-0000-0000-00004F120000}"/>
    <cellStyle name="强调文字颜色 6 5 2 2 2" xfId="4873" xr:uid="{00000000-0005-0000-0000-000050120000}"/>
    <cellStyle name="强调文字颜色 6 5 2 3" xfId="4872" xr:uid="{00000000-0005-0000-0000-000051120000}"/>
    <cellStyle name="强调文字颜色 6 5 3" xfId="2308" xr:uid="{00000000-0005-0000-0000-000052120000}"/>
    <cellStyle name="强调文字颜色 6 5 3 2" xfId="4874" xr:uid="{00000000-0005-0000-0000-000053120000}"/>
    <cellStyle name="强调文字颜色 6 5 4" xfId="4871" xr:uid="{00000000-0005-0000-0000-000054120000}"/>
    <cellStyle name="强调文字颜色 6 6" xfId="2309" xr:uid="{00000000-0005-0000-0000-000055120000}"/>
    <cellStyle name="强调文字颜色 6 6 2" xfId="2310" xr:uid="{00000000-0005-0000-0000-000056120000}"/>
    <cellStyle name="强调文字颜色 6 6 2 2" xfId="4876" xr:uid="{00000000-0005-0000-0000-000057120000}"/>
    <cellStyle name="强调文字颜色 6 6 3" xfId="4875" xr:uid="{00000000-0005-0000-0000-000058120000}"/>
    <cellStyle name="强调文字颜色 6 7" xfId="2311" xr:uid="{00000000-0005-0000-0000-000059120000}"/>
    <cellStyle name="强调文字颜色 6 7 2" xfId="4877" xr:uid="{00000000-0005-0000-0000-00005A120000}"/>
    <cellStyle name="强调文字颜色 6 8" xfId="2764" xr:uid="{00000000-0005-0000-0000-00005B120000}"/>
    <cellStyle name="强调文字颜色 6 9" xfId="4850" xr:uid="{00000000-0005-0000-0000-00005C120000}"/>
    <cellStyle name="适中" xfId="2312" xr:uid="{00000000-0005-0000-0000-00005D120000}"/>
    <cellStyle name="适中 2" xfId="1114" xr:uid="{00000000-0005-0000-0000-00005E120000}"/>
    <cellStyle name="适中 2 2" xfId="2313" xr:uid="{00000000-0005-0000-0000-00005F120000}"/>
    <cellStyle name="适中 2 2 2" xfId="1545" xr:uid="{00000000-0005-0000-0000-000060120000}"/>
    <cellStyle name="适中 2 2 2 2" xfId="2314" xr:uid="{00000000-0005-0000-0000-000061120000}"/>
    <cellStyle name="适中 2 2 2 2 2" xfId="4878" xr:uid="{00000000-0005-0000-0000-000062120000}"/>
    <cellStyle name="适中 2 2 2 3" xfId="2774" xr:uid="{00000000-0005-0000-0000-000063120000}"/>
    <cellStyle name="适中 2 2 3" xfId="2315" xr:uid="{00000000-0005-0000-0000-000064120000}"/>
    <cellStyle name="适中 2 2 3 2" xfId="2775" xr:uid="{00000000-0005-0000-0000-000065120000}"/>
    <cellStyle name="适中 2 2 4" xfId="2773" xr:uid="{00000000-0005-0000-0000-000066120000}"/>
    <cellStyle name="适中 2 3" xfId="2316" xr:uid="{00000000-0005-0000-0000-000067120000}"/>
    <cellStyle name="适中 2 3 2" xfId="2317" xr:uid="{00000000-0005-0000-0000-000068120000}"/>
    <cellStyle name="适中 2 3 2 2" xfId="4879" xr:uid="{00000000-0005-0000-0000-000069120000}"/>
    <cellStyle name="适中 2 3 3" xfId="2776" xr:uid="{00000000-0005-0000-0000-00006A120000}"/>
    <cellStyle name="适中 2 4" xfId="674" xr:uid="{00000000-0005-0000-0000-00006B120000}"/>
    <cellStyle name="适中 2 4 2" xfId="4880" xr:uid="{00000000-0005-0000-0000-00006C120000}"/>
    <cellStyle name="适中 2 5" xfId="2772" xr:uid="{00000000-0005-0000-0000-00006D120000}"/>
    <cellStyle name="适中 3" xfId="2318" xr:uid="{00000000-0005-0000-0000-00006E120000}"/>
    <cellStyle name="适中 3 2" xfId="2319" xr:uid="{00000000-0005-0000-0000-00006F120000}"/>
    <cellStyle name="适中 3 2 2" xfId="2320" xr:uid="{00000000-0005-0000-0000-000070120000}"/>
    <cellStyle name="适中 3 2 2 2" xfId="2321" xr:uid="{00000000-0005-0000-0000-000071120000}"/>
    <cellStyle name="适中 3 2 2 2 2" xfId="4883" xr:uid="{00000000-0005-0000-0000-000072120000}"/>
    <cellStyle name="适中 3 2 2 3" xfId="4882" xr:uid="{00000000-0005-0000-0000-000073120000}"/>
    <cellStyle name="适中 3 2 3" xfId="2322" xr:uid="{00000000-0005-0000-0000-000074120000}"/>
    <cellStyle name="适中 3 2 3 2" xfId="4884" xr:uid="{00000000-0005-0000-0000-000075120000}"/>
    <cellStyle name="适中 3 2 4" xfId="4881" xr:uid="{00000000-0005-0000-0000-000076120000}"/>
    <cellStyle name="适中 3 3" xfId="2323" xr:uid="{00000000-0005-0000-0000-000077120000}"/>
    <cellStyle name="适中 3 3 2" xfId="2324" xr:uid="{00000000-0005-0000-0000-000078120000}"/>
    <cellStyle name="适中 3 3 2 2" xfId="4886" xr:uid="{00000000-0005-0000-0000-000079120000}"/>
    <cellStyle name="适中 3 3 3" xfId="4885" xr:uid="{00000000-0005-0000-0000-00007A120000}"/>
    <cellStyle name="适中 3 4" xfId="678" xr:uid="{00000000-0005-0000-0000-00007B120000}"/>
    <cellStyle name="适中 3 4 2" xfId="4887" xr:uid="{00000000-0005-0000-0000-00007C120000}"/>
    <cellStyle name="适中 3 5" xfId="2777" xr:uid="{00000000-0005-0000-0000-00007D120000}"/>
    <cellStyle name="适中 4" xfId="2325" xr:uid="{00000000-0005-0000-0000-00007E120000}"/>
    <cellStyle name="适中 4 2" xfId="2326" xr:uid="{00000000-0005-0000-0000-00007F120000}"/>
    <cellStyle name="适中 4 2 2" xfId="2327" xr:uid="{00000000-0005-0000-0000-000080120000}"/>
    <cellStyle name="适中 4 2 2 2" xfId="4890" xr:uid="{00000000-0005-0000-0000-000081120000}"/>
    <cellStyle name="适中 4 2 3" xfId="4889" xr:uid="{00000000-0005-0000-0000-000082120000}"/>
    <cellStyle name="适中 4 3" xfId="2328" xr:uid="{00000000-0005-0000-0000-000083120000}"/>
    <cellStyle name="适中 4 3 2" xfId="4891" xr:uid="{00000000-0005-0000-0000-000084120000}"/>
    <cellStyle name="适中 4 4" xfId="4888" xr:uid="{00000000-0005-0000-0000-000085120000}"/>
    <cellStyle name="适中 5" xfId="2329" xr:uid="{00000000-0005-0000-0000-000086120000}"/>
    <cellStyle name="适中 5 2" xfId="2330" xr:uid="{00000000-0005-0000-0000-000087120000}"/>
    <cellStyle name="适中 5 2 2" xfId="2331" xr:uid="{00000000-0005-0000-0000-000088120000}"/>
    <cellStyle name="适中 5 2 2 2" xfId="4894" xr:uid="{00000000-0005-0000-0000-000089120000}"/>
    <cellStyle name="适中 5 2 3" xfId="4893" xr:uid="{00000000-0005-0000-0000-00008A120000}"/>
    <cellStyle name="适中 5 3" xfId="2332" xr:uid="{00000000-0005-0000-0000-00008B120000}"/>
    <cellStyle name="适中 5 3 2" xfId="4895" xr:uid="{00000000-0005-0000-0000-00008C120000}"/>
    <cellStyle name="适中 5 4" xfId="4892" xr:uid="{00000000-0005-0000-0000-00008D120000}"/>
    <cellStyle name="适中 6" xfId="2333" xr:uid="{00000000-0005-0000-0000-00008E120000}"/>
    <cellStyle name="适中 6 2" xfId="2334" xr:uid="{00000000-0005-0000-0000-00008F120000}"/>
    <cellStyle name="适中 6 2 2" xfId="4897" xr:uid="{00000000-0005-0000-0000-000090120000}"/>
    <cellStyle name="适中 6 3" xfId="4896" xr:uid="{00000000-0005-0000-0000-000091120000}"/>
    <cellStyle name="适中 7" xfId="2335" xr:uid="{00000000-0005-0000-0000-000092120000}"/>
    <cellStyle name="适中 7 2" xfId="4898" xr:uid="{00000000-0005-0000-0000-000093120000}"/>
    <cellStyle name="适中 8" xfId="2771" xr:uid="{00000000-0005-0000-0000-000094120000}"/>
    <cellStyle name="输出" xfId="85" xr:uid="{00000000-0005-0000-0000-000095120000}"/>
    <cellStyle name="输出 2" xfId="563" xr:uid="{00000000-0005-0000-0000-000096120000}"/>
    <cellStyle name="输出 2 2" xfId="2336" xr:uid="{00000000-0005-0000-0000-000097120000}"/>
    <cellStyle name="输出 2 2 2" xfId="1650" xr:uid="{00000000-0005-0000-0000-000098120000}"/>
    <cellStyle name="输出 2 2 2 2" xfId="1652" xr:uid="{00000000-0005-0000-0000-000099120000}"/>
    <cellStyle name="输出 2 2 2 2 2" xfId="4901" xr:uid="{00000000-0005-0000-0000-00009A120000}"/>
    <cellStyle name="输出 2 2 2 3" xfId="2781" xr:uid="{00000000-0005-0000-0000-00009B120000}"/>
    <cellStyle name="输出 2 2 3" xfId="1655" xr:uid="{00000000-0005-0000-0000-00009C120000}"/>
    <cellStyle name="输出 2 2 3 2" xfId="2782" xr:uid="{00000000-0005-0000-0000-00009D120000}"/>
    <cellStyle name="输出 2 2 4" xfId="2780" xr:uid="{00000000-0005-0000-0000-00009E120000}"/>
    <cellStyle name="输出 2 3" xfId="2337" xr:uid="{00000000-0005-0000-0000-00009F120000}"/>
    <cellStyle name="输出 2 3 2" xfId="1661" xr:uid="{00000000-0005-0000-0000-0000A0120000}"/>
    <cellStyle name="输出 2 3 2 2" xfId="2338" xr:uid="{00000000-0005-0000-0000-0000A1120000}"/>
    <cellStyle name="输出 2 3 2 2 2" xfId="4904" xr:uid="{00000000-0005-0000-0000-0000A2120000}"/>
    <cellStyle name="输出 2 3 2 3" xfId="4903" xr:uid="{00000000-0005-0000-0000-0000A3120000}"/>
    <cellStyle name="输出 2 3 3" xfId="1663" xr:uid="{00000000-0005-0000-0000-0000A4120000}"/>
    <cellStyle name="输出 2 3 3 2" xfId="4905" xr:uid="{00000000-0005-0000-0000-0000A5120000}"/>
    <cellStyle name="输出 2 3 4" xfId="2783" xr:uid="{00000000-0005-0000-0000-0000A6120000}"/>
    <cellStyle name="输出 2 3 5" xfId="4902" xr:uid="{00000000-0005-0000-0000-0000A7120000}"/>
    <cellStyle name="输出 2 4" xfId="2339" xr:uid="{00000000-0005-0000-0000-0000A8120000}"/>
    <cellStyle name="输出 2 4 2" xfId="1667" xr:uid="{00000000-0005-0000-0000-0000A9120000}"/>
    <cellStyle name="输出 2 4 2 2" xfId="4907" xr:uid="{00000000-0005-0000-0000-0000AA120000}"/>
    <cellStyle name="输出 2 4 3" xfId="4906" xr:uid="{00000000-0005-0000-0000-0000AB120000}"/>
    <cellStyle name="输出 2 5" xfId="1864" xr:uid="{00000000-0005-0000-0000-0000AC120000}"/>
    <cellStyle name="输出 2 5 2" xfId="4908" xr:uid="{00000000-0005-0000-0000-0000AD120000}"/>
    <cellStyle name="输出 2 6" xfId="2779" xr:uid="{00000000-0005-0000-0000-0000AE120000}"/>
    <cellStyle name="输出 2 7" xfId="4900" xr:uid="{00000000-0005-0000-0000-0000AF120000}"/>
    <cellStyle name="输出 3" xfId="2340" xr:uid="{00000000-0005-0000-0000-0000B0120000}"/>
    <cellStyle name="输出 3 2" xfId="2341" xr:uid="{00000000-0005-0000-0000-0000B1120000}"/>
    <cellStyle name="输出 3 2 2" xfId="2083" xr:uid="{00000000-0005-0000-0000-0000B2120000}"/>
    <cellStyle name="输出 3 2 2 2" xfId="2342" xr:uid="{00000000-0005-0000-0000-0000B3120000}"/>
    <cellStyle name="输出 3 2 2 2 2" xfId="4911" xr:uid="{00000000-0005-0000-0000-0000B4120000}"/>
    <cellStyle name="输出 3 2 2 3" xfId="4910" xr:uid="{00000000-0005-0000-0000-0000B5120000}"/>
    <cellStyle name="输出 3 2 3" xfId="2343" xr:uid="{00000000-0005-0000-0000-0000B6120000}"/>
    <cellStyle name="输出 3 2 3 2" xfId="4912" xr:uid="{00000000-0005-0000-0000-0000B7120000}"/>
    <cellStyle name="输出 3 2 4" xfId="4909" xr:uid="{00000000-0005-0000-0000-0000B8120000}"/>
    <cellStyle name="输出 3 3" xfId="2344" xr:uid="{00000000-0005-0000-0000-0000B9120000}"/>
    <cellStyle name="输出 3 3 2" xfId="2345" xr:uid="{00000000-0005-0000-0000-0000BA120000}"/>
    <cellStyle name="输出 3 3 2 2" xfId="4914" xr:uid="{00000000-0005-0000-0000-0000BB120000}"/>
    <cellStyle name="输出 3 3 3" xfId="4913" xr:uid="{00000000-0005-0000-0000-0000BC120000}"/>
    <cellStyle name="输出 3 4" xfId="2346" xr:uid="{00000000-0005-0000-0000-0000BD120000}"/>
    <cellStyle name="输出 3 4 2" xfId="4915" xr:uid="{00000000-0005-0000-0000-0000BE120000}"/>
    <cellStyle name="输出 3 5" xfId="2784" xr:uid="{00000000-0005-0000-0000-0000BF120000}"/>
    <cellStyle name="输出 4" xfId="1310" xr:uid="{00000000-0005-0000-0000-0000C0120000}"/>
    <cellStyle name="输出 4 2" xfId="1692" xr:uid="{00000000-0005-0000-0000-0000C1120000}"/>
    <cellStyle name="输出 4 2 2" xfId="1696" xr:uid="{00000000-0005-0000-0000-0000C2120000}"/>
    <cellStyle name="输出 4 2 2 2" xfId="4918" xr:uid="{00000000-0005-0000-0000-0000C3120000}"/>
    <cellStyle name="输出 4 2 3" xfId="4917" xr:uid="{00000000-0005-0000-0000-0000C4120000}"/>
    <cellStyle name="输出 4 3" xfId="1730" xr:uid="{00000000-0005-0000-0000-0000C5120000}"/>
    <cellStyle name="输出 4 3 2" xfId="4919" xr:uid="{00000000-0005-0000-0000-0000C6120000}"/>
    <cellStyle name="输出 4 4" xfId="4916" xr:uid="{00000000-0005-0000-0000-0000C7120000}"/>
    <cellStyle name="输出 5" xfId="2209" xr:uid="{00000000-0005-0000-0000-0000C8120000}"/>
    <cellStyle name="输出 5 2" xfId="2347" xr:uid="{00000000-0005-0000-0000-0000C9120000}"/>
    <cellStyle name="输出 5 2 2" xfId="2348" xr:uid="{00000000-0005-0000-0000-0000CA120000}"/>
    <cellStyle name="输出 5 2 2 2" xfId="4922" xr:uid="{00000000-0005-0000-0000-0000CB120000}"/>
    <cellStyle name="输出 5 2 3" xfId="4921" xr:uid="{00000000-0005-0000-0000-0000CC120000}"/>
    <cellStyle name="输出 5 3" xfId="2349" xr:uid="{00000000-0005-0000-0000-0000CD120000}"/>
    <cellStyle name="输出 5 3 2" xfId="4923" xr:uid="{00000000-0005-0000-0000-0000CE120000}"/>
    <cellStyle name="输出 5 4" xfId="4920" xr:uid="{00000000-0005-0000-0000-0000CF120000}"/>
    <cellStyle name="输出 6" xfId="1418" xr:uid="{00000000-0005-0000-0000-0000D0120000}"/>
    <cellStyle name="输出 6 2" xfId="2264" xr:uid="{00000000-0005-0000-0000-0000D1120000}"/>
    <cellStyle name="输出 6 2 2" xfId="4925" xr:uid="{00000000-0005-0000-0000-0000D2120000}"/>
    <cellStyle name="输出 6 3" xfId="4924" xr:uid="{00000000-0005-0000-0000-0000D3120000}"/>
    <cellStyle name="输出 7" xfId="2162" xr:uid="{00000000-0005-0000-0000-0000D4120000}"/>
    <cellStyle name="输出 7 2" xfId="4926" xr:uid="{00000000-0005-0000-0000-0000D5120000}"/>
    <cellStyle name="输出 8" xfId="2778" xr:uid="{00000000-0005-0000-0000-0000D6120000}"/>
    <cellStyle name="输出 9" xfId="4899" xr:uid="{00000000-0005-0000-0000-0000D7120000}"/>
    <cellStyle name="输入" xfId="2216" xr:uid="{00000000-0005-0000-0000-0000D8120000}"/>
    <cellStyle name="输入 2" xfId="1684" xr:uid="{00000000-0005-0000-0000-0000D9120000}"/>
    <cellStyle name="输入 2 2" xfId="2218" xr:uid="{00000000-0005-0000-0000-0000DA120000}"/>
    <cellStyle name="输入 2 2 2" xfId="2350" xr:uid="{00000000-0005-0000-0000-0000DB120000}"/>
    <cellStyle name="输入 2 2 2 2" xfId="2351" xr:uid="{00000000-0005-0000-0000-0000DC120000}"/>
    <cellStyle name="输入 2 2 2 2 2" xfId="4927" xr:uid="{00000000-0005-0000-0000-0000DD120000}"/>
    <cellStyle name="输入 2 2 2 3" xfId="2788" xr:uid="{00000000-0005-0000-0000-0000DE120000}"/>
    <cellStyle name="输入 2 2 3" xfId="2352" xr:uid="{00000000-0005-0000-0000-0000DF120000}"/>
    <cellStyle name="输入 2 2 3 2" xfId="2789" xr:uid="{00000000-0005-0000-0000-0000E0120000}"/>
    <cellStyle name="输入 2 2 4" xfId="2787" xr:uid="{00000000-0005-0000-0000-0000E1120000}"/>
    <cellStyle name="输入 2 3" xfId="2353" xr:uid="{00000000-0005-0000-0000-0000E2120000}"/>
    <cellStyle name="输入 2 3 2" xfId="2354" xr:uid="{00000000-0005-0000-0000-0000E3120000}"/>
    <cellStyle name="输入 2 3 2 2" xfId="4928" xr:uid="{00000000-0005-0000-0000-0000E4120000}"/>
    <cellStyle name="输入 2 3 3" xfId="2790" xr:uid="{00000000-0005-0000-0000-0000E5120000}"/>
    <cellStyle name="输入 2 4" xfId="2355" xr:uid="{00000000-0005-0000-0000-0000E6120000}"/>
    <cellStyle name="输入 2 4 2" xfId="4929" xr:uid="{00000000-0005-0000-0000-0000E7120000}"/>
    <cellStyle name="输入 2 5" xfId="2786" xr:uid="{00000000-0005-0000-0000-0000E8120000}"/>
    <cellStyle name="输入 3" xfId="534" xr:uid="{00000000-0005-0000-0000-0000E9120000}"/>
    <cellStyle name="输入 3 2" xfId="2356" xr:uid="{00000000-0005-0000-0000-0000EA120000}"/>
    <cellStyle name="输入 3 2 2" xfId="2357" xr:uid="{00000000-0005-0000-0000-0000EB120000}"/>
    <cellStyle name="输入 3 2 2 2" xfId="2358" xr:uid="{00000000-0005-0000-0000-0000EC120000}"/>
    <cellStyle name="输入 3 2 2 2 2" xfId="4932" xr:uid="{00000000-0005-0000-0000-0000ED120000}"/>
    <cellStyle name="输入 3 2 2 3" xfId="4931" xr:uid="{00000000-0005-0000-0000-0000EE120000}"/>
    <cellStyle name="输入 3 2 3" xfId="2359" xr:uid="{00000000-0005-0000-0000-0000EF120000}"/>
    <cellStyle name="输入 3 2 3 2" xfId="4933" xr:uid="{00000000-0005-0000-0000-0000F0120000}"/>
    <cellStyle name="输入 3 2 4" xfId="4930" xr:uid="{00000000-0005-0000-0000-0000F1120000}"/>
    <cellStyle name="输入 3 3" xfId="2190" xr:uid="{00000000-0005-0000-0000-0000F2120000}"/>
    <cellStyle name="输入 3 3 2" xfId="2360" xr:uid="{00000000-0005-0000-0000-0000F3120000}"/>
    <cellStyle name="输入 3 3 2 2" xfId="4935" xr:uid="{00000000-0005-0000-0000-0000F4120000}"/>
    <cellStyle name="输入 3 3 3" xfId="4934" xr:uid="{00000000-0005-0000-0000-0000F5120000}"/>
    <cellStyle name="输入 3 4" xfId="2277" xr:uid="{00000000-0005-0000-0000-0000F6120000}"/>
    <cellStyle name="输入 3 4 2" xfId="4936" xr:uid="{00000000-0005-0000-0000-0000F7120000}"/>
    <cellStyle name="输入 3 5" xfId="2791" xr:uid="{00000000-0005-0000-0000-0000F8120000}"/>
    <cellStyle name="输入 4" xfId="537" xr:uid="{00000000-0005-0000-0000-0000F9120000}"/>
    <cellStyle name="输入 4 2" xfId="2361" xr:uid="{00000000-0005-0000-0000-0000FA120000}"/>
    <cellStyle name="输入 4 2 2" xfId="971" xr:uid="{00000000-0005-0000-0000-0000FB120000}"/>
    <cellStyle name="输入 4 2 2 2" xfId="4939" xr:uid="{00000000-0005-0000-0000-0000FC120000}"/>
    <cellStyle name="输入 4 2 3" xfId="4938" xr:uid="{00000000-0005-0000-0000-0000FD120000}"/>
    <cellStyle name="输入 4 3" xfId="2362" xr:uid="{00000000-0005-0000-0000-0000FE120000}"/>
    <cellStyle name="输入 4 3 2" xfId="4940" xr:uid="{00000000-0005-0000-0000-0000FF120000}"/>
    <cellStyle name="输入 4 4" xfId="4937" xr:uid="{00000000-0005-0000-0000-000000130000}"/>
    <cellStyle name="输入 5" xfId="402" xr:uid="{00000000-0005-0000-0000-000001130000}"/>
    <cellStyle name="输入 5 2" xfId="2363" xr:uid="{00000000-0005-0000-0000-000002130000}"/>
    <cellStyle name="输入 5 2 2" xfId="1014" xr:uid="{00000000-0005-0000-0000-000003130000}"/>
    <cellStyle name="输入 5 2 2 2" xfId="4943" xr:uid="{00000000-0005-0000-0000-000004130000}"/>
    <cellStyle name="输入 5 2 3" xfId="4942" xr:uid="{00000000-0005-0000-0000-000005130000}"/>
    <cellStyle name="输入 5 3" xfId="2364" xr:uid="{00000000-0005-0000-0000-000006130000}"/>
    <cellStyle name="输入 5 3 2" xfId="4944" xr:uid="{00000000-0005-0000-0000-000007130000}"/>
    <cellStyle name="输入 5 4" xfId="4941" xr:uid="{00000000-0005-0000-0000-000008130000}"/>
    <cellStyle name="输入 6" xfId="407" xr:uid="{00000000-0005-0000-0000-000009130000}"/>
    <cellStyle name="输入 6 2" xfId="1006" xr:uid="{00000000-0005-0000-0000-00000A130000}"/>
    <cellStyle name="输入 6 2 2" xfId="4946" xr:uid="{00000000-0005-0000-0000-00000B130000}"/>
    <cellStyle name="输入 6 3" xfId="4945" xr:uid="{00000000-0005-0000-0000-00000C130000}"/>
    <cellStyle name="输入 7" xfId="411" xr:uid="{00000000-0005-0000-0000-00000D130000}"/>
    <cellStyle name="输入 7 2" xfId="4947" xr:uid="{00000000-0005-0000-0000-00000E130000}"/>
    <cellStyle name="输入 8" xfId="2785" xr:uid="{00000000-0005-0000-0000-00000F130000}"/>
    <cellStyle name="数字" xfId="2365" xr:uid="{00000000-0005-0000-0000-000010130000}"/>
    <cellStyle name="数字 2" xfId="2366" xr:uid="{00000000-0005-0000-0000-000011130000}"/>
    <cellStyle name="数字 2 2" xfId="2367" xr:uid="{00000000-0005-0000-0000-000012130000}"/>
    <cellStyle name="数字 2 2 2" xfId="2368" xr:uid="{00000000-0005-0000-0000-000013130000}"/>
    <cellStyle name="数字 2 2 2 2" xfId="929" xr:uid="{00000000-0005-0000-0000-000014130000}"/>
    <cellStyle name="数字 2 2 3" xfId="2369" xr:uid="{00000000-0005-0000-0000-000015130000}"/>
    <cellStyle name="数字 2 3" xfId="2370" xr:uid="{00000000-0005-0000-0000-000016130000}"/>
    <cellStyle name="数字 2 3 2" xfId="2371" xr:uid="{00000000-0005-0000-0000-000017130000}"/>
    <cellStyle name="数字 2 4" xfId="642" xr:uid="{00000000-0005-0000-0000-000018130000}"/>
    <cellStyle name="数字 3" xfId="2372" xr:uid="{00000000-0005-0000-0000-000019130000}"/>
    <cellStyle name="数字 3 2" xfId="2373" xr:uid="{00000000-0005-0000-0000-00001A130000}"/>
    <cellStyle name="数字 3 2 2" xfId="2374" xr:uid="{00000000-0005-0000-0000-00001B130000}"/>
    <cellStyle name="数字 3 3" xfId="2375" xr:uid="{00000000-0005-0000-0000-00001C130000}"/>
    <cellStyle name="数字 4" xfId="2376" xr:uid="{00000000-0005-0000-0000-00001D130000}"/>
    <cellStyle name="数字 4 2" xfId="2377" xr:uid="{00000000-0005-0000-0000-00001E130000}"/>
    <cellStyle name="数字 5" xfId="2378" xr:uid="{00000000-0005-0000-0000-00001F130000}"/>
    <cellStyle name="未定义" xfId="2379" xr:uid="{00000000-0005-0000-0000-000020130000}"/>
    <cellStyle name="未定义 2" xfId="4948" xr:uid="{00000000-0005-0000-0000-000021130000}"/>
    <cellStyle name="小数" xfId="2380" xr:uid="{00000000-0005-0000-0000-000022130000}"/>
    <cellStyle name="小数 2" xfId="2066" xr:uid="{00000000-0005-0000-0000-000023130000}"/>
    <cellStyle name="小数 2 2" xfId="2068" xr:uid="{00000000-0005-0000-0000-000024130000}"/>
    <cellStyle name="小数 2 2 2" xfId="1160" xr:uid="{00000000-0005-0000-0000-000025130000}"/>
    <cellStyle name="小数 2 2 2 2" xfId="1164" xr:uid="{00000000-0005-0000-0000-000026130000}"/>
    <cellStyle name="小数 2 2 3" xfId="1166" xr:uid="{00000000-0005-0000-0000-000027130000}"/>
    <cellStyle name="小数 2 3" xfId="2070" xr:uid="{00000000-0005-0000-0000-000028130000}"/>
    <cellStyle name="小数 2 3 2" xfId="1172" xr:uid="{00000000-0005-0000-0000-000029130000}"/>
    <cellStyle name="小数 2 4" xfId="2381" xr:uid="{00000000-0005-0000-0000-00002A130000}"/>
    <cellStyle name="小数 3" xfId="2072" xr:uid="{00000000-0005-0000-0000-00002B130000}"/>
    <cellStyle name="小数 3 2" xfId="2074" xr:uid="{00000000-0005-0000-0000-00002C130000}"/>
    <cellStyle name="小数 3 2 2" xfId="2076" xr:uid="{00000000-0005-0000-0000-00002D130000}"/>
    <cellStyle name="小数 3 3" xfId="2078" xr:uid="{00000000-0005-0000-0000-00002E130000}"/>
    <cellStyle name="小数 4" xfId="1675" xr:uid="{00000000-0005-0000-0000-00002F130000}"/>
    <cellStyle name="小数 4 2" xfId="2080" xr:uid="{00000000-0005-0000-0000-000030130000}"/>
    <cellStyle name="小数 5" xfId="2082" xr:uid="{00000000-0005-0000-0000-000031130000}"/>
    <cellStyle name="样式 1" xfId="2382" xr:uid="{00000000-0005-0000-0000-000032130000}"/>
    <cellStyle name="样式 1 2" xfId="2792" xr:uid="{00000000-0005-0000-0000-000033130000}"/>
    <cellStyle name="着色 1" xfId="2713" xr:uid="{00000000-0005-0000-0000-000034130000}"/>
    <cellStyle name="着色 1 2" xfId="2812" xr:uid="{00000000-0005-0000-0000-000035130000}"/>
    <cellStyle name="着色 2" xfId="2711" xr:uid="{00000000-0005-0000-0000-000036130000}"/>
    <cellStyle name="着色 2 2" xfId="2814" xr:uid="{00000000-0005-0000-0000-000037130000}"/>
    <cellStyle name="着色 3" xfId="2563" xr:uid="{00000000-0005-0000-0000-000038130000}"/>
    <cellStyle name="着色 3 2" xfId="2829" xr:uid="{00000000-0005-0000-0000-000039130000}"/>
    <cellStyle name="着色 4" xfId="2562" xr:uid="{00000000-0005-0000-0000-00003A130000}"/>
    <cellStyle name="着色 4 2" xfId="2830" xr:uid="{00000000-0005-0000-0000-00003B130000}"/>
    <cellStyle name="着色 5" xfId="2564" xr:uid="{00000000-0005-0000-0000-00003C130000}"/>
    <cellStyle name="着色 5 2" xfId="2828" xr:uid="{00000000-0005-0000-0000-00003D130000}"/>
    <cellStyle name="着色 6" xfId="2561" xr:uid="{00000000-0005-0000-0000-00003E130000}"/>
    <cellStyle name="着色 6 2" xfId="2831" xr:uid="{00000000-0005-0000-0000-00003F130000}"/>
    <cellStyle name="寘嬫愗傝 [0.00]_Region Orders (2)" xfId="2836" xr:uid="{00000000-0005-0000-0000-000040130000}"/>
    <cellStyle name="注释" xfId="1019" xr:uid="{00000000-0005-0000-0000-000041130000}"/>
    <cellStyle name="注释 10" xfId="2832" xr:uid="{00000000-0005-0000-0000-000042130000}"/>
    <cellStyle name="注释 2" xfId="1021" xr:uid="{00000000-0005-0000-0000-000043130000}"/>
    <cellStyle name="注释 2 2" xfId="887" xr:uid="{00000000-0005-0000-0000-000044130000}"/>
    <cellStyle name="注释 2 2 2" xfId="890" xr:uid="{00000000-0005-0000-0000-000045130000}"/>
    <cellStyle name="注释 2 2 2 2" xfId="2383" xr:uid="{00000000-0005-0000-0000-000046130000}"/>
    <cellStyle name="注释 2 2 2 2 2" xfId="4951" xr:uid="{00000000-0005-0000-0000-000047130000}"/>
    <cellStyle name="注释 2 2 2 3" xfId="2796" xr:uid="{00000000-0005-0000-0000-000048130000}"/>
    <cellStyle name="注释 2 2 2 4" xfId="4950" xr:uid="{00000000-0005-0000-0000-000049130000}"/>
    <cellStyle name="注释 2 2 3" xfId="2384" xr:uid="{00000000-0005-0000-0000-00004A130000}"/>
    <cellStyle name="注释 2 2 3 2" xfId="2797" xr:uid="{00000000-0005-0000-0000-00004B130000}"/>
    <cellStyle name="注释 2 2 3 3" xfId="4952" xr:uid="{00000000-0005-0000-0000-00004C130000}"/>
    <cellStyle name="注释 2 2 4" xfId="2795" xr:uid="{00000000-0005-0000-0000-00004D130000}"/>
    <cellStyle name="注释 2 2 5" xfId="4949" xr:uid="{00000000-0005-0000-0000-00004E130000}"/>
    <cellStyle name="注释 2 3" xfId="893" xr:uid="{00000000-0005-0000-0000-00004F130000}"/>
    <cellStyle name="注释 2 3 2" xfId="1621" xr:uid="{00000000-0005-0000-0000-000050130000}"/>
    <cellStyle name="注释 2 3 2 2" xfId="4954" xr:uid="{00000000-0005-0000-0000-000051130000}"/>
    <cellStyle name="注释 2 3 3" xfId="2798" xr:uid="{00000000-0005-0000-0000-000052130000}"/>
    <cellStyle name="注释 2 3 4" xfId="4953" xr:uid="{00000000-0005-0000-0000-000053130000}"/>
    <cellStyle name="注释 2 4" xfId="2385" xr:uid="{00000000-0005-0000-0000-000054130000}"/>
    <cellStyle name="注释 2 4 2" xfId="2799" xr:uid="{00000000-0005-0000-0000-000055130000}"/>
    <cellStyle name="注释 2 4 3" xfId="4955" xr:uid="{00000000-0005-0000-0000-000056130000}"/>
    <cellStyle name="注释 2 5" xfId="2794" xr:uid="{00000000-0005-0000-0000-000057130000}"/>
    <cellStyle name="注释 3" xfId="1023" xr:uid="{00000000-0005-0000-0000-000058130000}"/>
    <cellStyle name="注释 3 2" xfId="951" xr:uid="{00000000-0005-0000-0000-000059130000}"/>
    <cellStyle name="注释 3 2 2" xfId="955" xr:uid="{00000000-0005-0000-0000-00005A130000}"/>
    <cellStyle name="注释 3 2 2 2" xfId="2386" xr:uid="{00000000-0005-0000-0000-00005B130000}"/>
    <cellStyle name="注释 3 2 2 2 2" xfId="4958" xr:uid="{00000000-0005-0000-0000-00005C130000}"/>
    <cellStyle name="注释 3 2 2 3" xfId="4957" xr:uid="{00000000-0005-0000-0000-00005D130000}"/>
    <cellStyle name="注释 3 2 3" xfId="1524" xr:uid="{00000000-0005-0000-0000-00005E130000}"/>
    <cellStyle name="注释 3 2 3 2" xfId="4959" xr:uid="{00000000-0005-0000-0000-00005F130000}"/>
    <cellStyle name="注释 3 2 4" xfId="4956" xr:uid="{00000000-0005-0000-0000-000060130000}"/>
    <cellStyle name="注释 3 3" xfId="958" xr:uid="{00000000-0005-0000-0000-000061130000}"/>
    <cellStyle name="注释 3 3 2" xfId="2387" xr:uid="{00000000-0005-0000-0000-000062130000}"/>
    <cellStyle name="注释 3 3 2 2" xfId="4961" xr:uid="{00000000-0005-0000-0000-000063130000}"/>
    <cellStyle name="注释 3 3 3" xfId="4960" xr:uid="{00000000-0005-0000-0000-000064130000}"/>
    <cellStyle name="注释 3 4" xfId="2388" xr:uid="{00000000-0005-0000-0000-000065130000}"/>
    <cellStyle name="注释 3 4 2" xfId="4962" xr:uid="{00000000-0005-0000-0000-000066130000}"/>
    <cellStyle name="注释 3 5" xfId="2800" xr:uid="{00000000-0005-0000-0000-000067130000}"/>
    <cellStyle name="注释 4" xfId="1025" xr:uid="{00000000-0005-0000-0000-000068130000}"/>
    <cellStyle name="注释 4 2" xfId="1091" xr:uid="{00000000-0005-0000-0000-000069130000}"/>
    <cellStyle name="注释 4 2 2" xfId="1532" xr:uid="{00000000-0005-0000-0000-00006A130000}"/>
    <cellStyle name="注释 4 2 2 2" xfId="4965" xr:uid="{00000000-0005-0000-0000-00006B130000}"/>
    <cellStyle name="注释 4 2 3" xfId="4964" xr:uid="{00000000-0005-0000-0000-00006C130000}"/>
    <cellStyle name="注释 4 3" xfId="1535" xr:uid="{00000000-0005-0000-0000-00006D130000}"/>
    <cellStyle name="注释 4 3 2" xfId="4966" xr:uid="{00000000-0005-0000-0000-00006E130000}"/>
    <cellStyle name="注释 4 4" xfId="4963" xr:uid="{00000000-0005-0000-0000-00006F130000}"/>
    <cellStyle name="注释 5" xfId="2389" xr:uid="{00000000-0005-0000-0000-000070130000}"/>
    <cellStyle name="注释 5 2" xfId="2058" xr:uid="{00000000-0005-0000-0000-000071130000}"/>
    <cellStyle name="注释 5 2 2" xfId="256" xr:uid="{00000000-0005-0000-0000-000072130000}"/>
    <cellStyle name="注释 5 2 2 2" xfId="4969" xr:uid="{00000000-0005-0000-0000-000073130000}"/>
    <cellStyle name="注释 5 2 3" xfId="4968" xr:uid="{00000000-0005-0000-0000-000074130000}"/>
    <cellStyle name="注释 5 3" xfId="2390" xr:uid="{00000000-0005-0000-0000-000075130000}"/>
    <cellStyle name="注释 5 3 2" xfId="4970" xr:uid="{00000000-0005-0000-0000-000076130000}"/>
    <cellStyle name="注释 5 4" xfId="4967" xr:uid="{00000000-0005-0000-0000-000077130000}"/>
    <cellStyle name="注释 6" xfId="2391" xr:uid="{00000000-0005-0000-0000-000078130000}"/>
    <cellStyle name="注释 6 2" xfId="2392" xr:uid="{00000000-0005-0000-0000-000079130000}"/>
    <cellStyle name="注释 6 2 2" xfId="4972" xr:uid="{00000000-0005-0000-0000-00007A130000}"/>
    <cellStyle name="注释 6 3" xfId="4971" xr:uid="{00000000-0005-0000-0000-00007B130000}"/>
    <cellStyle name="注释 7" xfId="704" xr:uid="{00000000-0005-0000-0000-00007C130000}"/>
    <cellStyle name="注释 7 2" xfId="4973" xr:uid="{00000000-0005-0000-0000-00007D130000}"/>
    <cellStyle name="注释 8" xfId="2793" xr:uid="{00000000-0005-0000-0000-00007E130000}"/>
    <cellStyle name="注释 9" xfId="2537" xr:uid="{00000000-0005-0000-0000-00007F130000}"/>
  </cellStyles>
  <dxfs count="7">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2.0.117/Budgetserver/&#39044;&#31639;&#21496;/BY/YS3/97&#20915;&#31639;&#21306;&#21439;&#26368;&#21518;&#27719;&#246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2.0.117/DBSERVER/&#39044;&#31639;&#21496;/&#20849;&#20139;&#25968;&#25454;/&#21382;&#24180;&#20915;&#31639;/1996&#24180;/1996&#24180;&#30465;&#25253;&#20915;&#31639;/2021&#28246;&#21271;&#3046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1012001"/>
      <sheetName val="基础编码"/>
      <sheetName val="2002年一般预算收入"/>
      <sheetName val="财政供养人员增幅"/>
      <sheetName val="工商税收"/>
      <sheetName val="参数表"/>
      <sheetName val="区划对应表"/>
      <sheetName val="C01-1"/>
      <sheetName val="四月份月报"/>
      <sheetName val="国家"/>
      <sheetName val="2009"/>
      <sheetName val="1-1余额表"/>
      <sheetName val="2-11担保分级表"/>
      <sheetName val="2-7一般分级表"/>
      <sheetName val="2-1余额分级表"/>
      <sheetName val="2-5直接分级表"/>
      <sheetName val="2-9专项分级表"/>
      <sheetName val="中央"/>
      <sheetName val="类型"/>
      <sheetName val="L24"/>
      <sheetName val="本年收入合计"/>
      <sheetName val="农业人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e"/>
      <sheetName val="C01-1"/>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XL4Poppy"/>
      <sheetName val=""/>
      <sheetName val="KKKKKKKK"/>
      <sheetName val="G.1R-Shou COP Gf"/>
      <sheetName val="P1012001"/>
      <sheetName val="国家"/>
      <sheetName val="_x005f_x0000__x005f_x0000__x005f_x0000__x005f_x0000__x0"/>
      <sheetName val="分县数据"/>
      <sheetName val="_x005f_x005f_x005f_x0000__x005f_x005f_x005f_x0000__x005"/>
      <sheetName val="总表"/>
      <sheetName val="01北京市"/>
      <sheetName val="参数表"/>
      <sheetName val="经费权重"/>
      <sheetName val="_x005f_x0000__x005f_x0000__x005"/>
      <sheetName val="基础编码"/>
      <sheetName val="1-1余额表"/>
      <sheetName val="2-11担保分级表"/>
      <sheetName val="2-7一般分级表"/>
      <sheetName val="2-1余额分级表"/>
      <sheetName val="2-5直接分级表"/>
      <sheetName val="2-9专项分级表"/>
      <sheetName val="_x005f_x005f_x005f_x005f_x005f_x005f_x005f_x0000__x005f"/>
      <sheetName val="_x0000__x0000__x0000__x0000__x0"/>
      <sheetName val="_x0000__x0000__x005"/>
      <sheetName val="_x005f_x005f_x005f_x0000__x005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17"/>
  <sheetViews>
    <sheetView tabSelected="1" zoomScale="85" zoomScaleNormal="85" workbookViewId="0">
      <selection activeCell="E4" sqref="E4"/>
    </sheetView>
  </sheetViews>
  <sheetFormatPr defaultColWidth="9" defaultRowHeight="14.25"/>
  <cols>
    <col min="1" max="1" width="4.375" style="22" customWidth="1"/>
    <col min="2" max="2" width="80" style="22" customWidth="1"/>
    <col min="3" max="3" width="4.375" style="22" customWidth="1"/>
    <col min="4" max="7" width="9" style="22"/>
    <col min="8" max="8" width="58.625" style="22" customWidth="1"/>
    <col min="9" max="16384" width="9" style="22"/>
  </cols>
  <sheetData>
    <row r="1" spans="2:2" s="21" customFormat="1" ht="60" customHeight="1">
      <c r="B1" s="24" t="s">
        <v>1139</v>
      </c>
    </row>
    <row r="2" spans="2:2" ht="30" customHeight="1">
      <c r="B2" s="23"/>
    </row>
    <row r="3" spans="2:2" s="25" customFormat="1" ht="30" customHeight="1">
      <c r="B3" s="26" t="s">
        <v>25</v>
      </c>
    </row>
    <row r="4" spans="2:2" s="25" customFormat="1" ht="30" customHeight="1">
      <c r="B4" s="26" t="s">
        <v>26</v>
      </c>
    </row>
    <row r="5" spans="2:2" s="25" customFormat="1" ht="30" customHeight="1">
      <c r="B5" s="26" t="s">
        <v>27</v>
      </c>
    </row>
    <row r="6" spans="2:2" s="25" customFormat="1" ht="30" customHeight="1">
      <c r="B6" s="26" t="s">
        <v>28</v>
      </c>
    </row>
    <row r="7" spans="2:2" s="25" customFormat="1" ht="30" customHeight="1">
      <c r="B7" s="26" t="s">
        <v>29</v>
      </c>
    </row>
    <row r="8" spans="2:2" s="25" customFormat="1" ht="30" customHeight="1">
      <c r="B8" s="26" t="s">
        <v>30</v>
      </c>
    </row>
    <row r="9" spans="2:2" s="25" customFormat="1" ht="30" customHeight="1">
      <c r="B9" s="26" t="s">
        <v>31</v>
      </c>
    </row>
    <row r="10" spans="2:2" s="25" customFormat="1" ht="30" customHeight="1">
      <c r="B10" s="26" t="s">
        <v>32</v>
      </c>
    </row>
    <row r="11" spans="2:2" s="25" customFormat="1" ht="30" customHeight="1">
      <c r="B11" s="26" t="s">
        <v>33</v>
      </c>
    </row>
    <row r="12" spans="2:2" s="25" customFormat="1" ht="30" customHeight="1">
      <c r="B12" s="26" t="s">
        <v>34</v>
      </c>
    </row>
    <row r="13" spans="2:2" s="25" customFormat="1" ht="30" customHeight="1">
      <c r="B13" s="26" t="s">
        <v>35</v>
      </c>
    </row>
    <row r="14" spans="2:2" s="25" customFormat="1" ht="30" customHeight="1">
      <c r="B14" s="26" t="s">
        <v>36</v>
      </c>
    </row>
    <row r="15" spans="2:2" s="25" customFormat="1" ht="30" customHeight="1">
      <c r="B15" s="26" t="s">
        <v>37</v>
      </c>
    </row>
    <row r="16" spans="2:2" s="25" customFormat="1" ht="30" customHeight="1">
      <c r="B16" s="26" t="s">
        <v>38</v>
      </c>
    </row>
    <row r="17" spans="2:2" s="25" customFormat="1" ht="30" customHeight="1">
      <c r="B17" s="26" t="s">
        <v>39</v>
      </c>
    </row>
  </sheetData>
  <phoneticPr fontId="75" type="noConversion"/>
  <printOptions horizontalCentered="1"/>
  <pageMargins left="0.39370078740157483" right="0.39370078740157483" top="0.78740157480314965" bottom="0.59055118110236227" header="0.39370078740157483" footer="0.39370078740157483"/>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8"/>
  <sheetViews>
    <sheetView workbookViewId="0">
      <selection activeCell="A2" sqref="A2:D2"/>
    </sheetView>
  </sheetViews>
  <sheetFormatPr defaultRowHeight="14.25"/>
  <cols>
    <col min="1" max="1" width="43.75" customWidth="1"/>
    <col min="2" max="4" width="15" customWidth="1"/>
  </cols>
  <sheetData>
    <row r="1" spans="1:4" s="13" customFormat="1" ht="18.75" customHeight="1">
      <c r="A1" s="13" t="s">
        <v>711</v>
      </c>
    </row>
    <row r="2" spans="1:4" ht="37.5" customHeight="1">
      <c r="A2" s="210" t="s">
        <v>14</v>
      </c>
      <c r="B2" s="210"/>
      <c r="C2" s="210"/>
      <c r="D2" s="210"/>
    </row>
    <row r="3" spans="1:4" s="13" customFormat="1" ht="18.75" customHeight="1">
      <c r="A3" s="129"/>
      <c r="B3" s="130"/>
      <c r="C3" s="130"/>
      <c r="D3" s="107" t="s">
        <v>680</v>
      </c>
    </row>
    <row r="4" spans="1:4" s="13" customFormat="1" ht="37.5" customHeight="1">
      <c r="A4" s="109" t="s">
        <v>712</v>
      </c>
      <c r="B4" s="34" t="s">
        <v>67</v>
      </c>
      <c r="C4" s="35" t="s">
        <v>68</v>
      </c>
      <c r="D4" s="35" t="s">
        <v>132</v>
      </c>
    </row>
    <row r="5" spans="1:4" s="13" customFormat="1" ht="18.75" customHeight="1">
      <c r="A5" s="131" t="s">
        <v>713</v>
      </c>
      <c r="B5" s="34"/>
      <c r="C5" s="35">
        <f>SUM(C6)</f>
        <v>1130</v>
      </c>
      <c r="D5" s="87">
        <f>B5/C5</f>
        <v>0</v>
      </c>
    </row>
    <row r="6" spans="1:4" s="13" customFormat="1" ht="18.75" customHeight="1">
      <c r="A6" s="132" t="s">
        <v>714</v>
      </c>
      <c r="B6" s="34"/>
      <c r="C6" s="35">
        <f>SUM(C7:C19)</f>
        <v>1130</v>
      </c>
      <c r="D6" s="87">
        <f t="shared" ref="D6:D28" si="0">B6/C6</f>
        <v>0</v>
      </c>
    </row>
    <row r="7" spans="1:4" s="13" customFormat="1" ht="18.75" customHeight="1">
      <c r="A7" s="133" t="s">
        <v>715</v>
      </c>
      <c r="B7" s="134"/>
      <c r="C7" s="134"/>
      <c r="D7" s="87"/>
    </row>
    <row r="8" spans="1:4" s="13" customFormat="1" ht="18.75" customHeight="1">
      <c r="A8" s="133" t="s">
        <v>716</v>
      </c>
      <c r="B8" s="134"/>
      <c r="C8" s="134"/>
      <c r="D8" s="87"/>
    </row>
    <row r="9" spans="1:4" s="13" customFormat="1" ht="18.75" customHeight="1">
      <c r="A9" s="133" t="s">
        <v>717</v>
      </c>
      <c r="B9" s="134"/>
      <c r="C9" s="134"/>
      <c r="D9" s="87"/>
    </row>
    <row r="10" spans="1:4" s="13" customFormat="1" ht="18.75" customHeight="1">
      <c r="A10" s="133" t="s">
        <v>718</v>
      </c>
      <c r="B10" s="134"/>
      <c r="C10" s="134"/>
      <c r="D10" s="87"/>
    </row>
    <row r="11" spans="1:4" s="13" customFormat="1" ht="18.75" customHeight="1">
      <c r="A11" s="133" t="s">
        <v>719</v>
      </c>
      <c r="B11" s="134"/>
      <c r="C11" s="134"/>
      <c r="D11" s="87"/>
    </row>
    <row r="12" spans="1:4" s="13" customFormat="1" ht="18.75" customHeight="1">
      <c r="A12" s="133" t="s">
        <v>720</v>
      </c>
      <c r="B12" s="134"/>
      <c r="C12" s="134"/>
      <c r="D12" s="87"/>
    </row>
    <row r="13" spans="1:4" s="13" customFormat="1" ht="18.75" customHeight="1">
      <c r="A13" s="133" t="s">
        <v>721</v>
      </c>
      <c r="B13" s="134"/>
      <c r="C13" s="134"/>
      <c r="D13" s="87"/>
    </row>
    <row r="14" spans="1:4" s="13" customFormat="1" ht="18.75" customHeight="1">
      <c r="A14" s="133" t="s">
        <v>722</v>
      </c>
      <c r="B14" s="134"/>
      <c r="C14" s="134"/>
      <c r="D14" s="87"/>
    </row>
    <row r="15" spans="1:4" s="13" customFormat="1" ht="18.75" customHeight="1">
      <c r="A15" s="133" t="s">
        <v>701</v>
      </c>
      <c r="B15" s="134"/>
      <c r="C15" s="134"/>
      <c r="D15" s="87"/>
    </row>
    <row r="16" spans="1:4" s="13" customFormat="1" ht="18.75" customHeight="1">
      <c r="A16" s="133" t="s">
        <v>702</v>
      </c>
      <c r="B16" s="134"/>
      <c r="C16" s="134"/>
      <c r="D16" s="87"/>
    </row>
    <row r="17" spans="1:4" s="13" customFormat="1" ht="18.75" customHeight="1">
      <c r="A17" s="133" t="s">
        <v>703</v>
      </c>
      <c r="B17" s="134"/>
      <c r="C17" s="134"/>
      <c r="D17" s="87"/>
    </row>
    <row r="18" spans="1:4" s="13" customFormat="1" ht="18.75" customHeight="1">
      <c r="A18" s="133" t="s">
        <v>704</v>
      </c>
      <c r="B18" s="134"/>
      <c r="C18" s="134"/>
      <c r="D18" s="87"/>
    </row>
    <row r="19" spans="1:4" s="13" customFormat="1" ht="18.75" customHeight="1">
      <c r="A19" s="133" t="s">
        <v>705</v>
      </c>
      <c r="B19" s="134"/>
      <c r="C19" s="134">
        <v>1130</v>
      </c>
      <c r="D19" s="87">
        <f t="shared" si="0"/>
        <v>0</v>
      </c>
    </row>
    <row r="20" spans="1:4" s="13" customFormat="1" ht="18.75" customHeight="1">
      <c r="A20" s="109" t="s">
        <v>706</v>
      </c>
      <c r="B20" s="134"/>
      <c r="C20" s="134">
        <f>SUM(C5)</f>
        <v>1130</v>
      </c>
      <c r="D20" s="87">
        <f t="shared" si="0"/>
        <v>0</v>
      </c>
    </row>
    <row r="21" spans="1:4" s="13" customFormat="1" ht="18.75" customHeight="1">
      <c r="A21" s="135" t="s">
        <v>707</v>
      </c>
      <c r="B21" s="134"/>
      <c r="C21" s="134"/>
      <c r="D21" s="87"/>
    </row>
    <row r="22" spans="1:4" s="13" customFormat="1" ht="18.75" customHeight="1">
      <c r="A22" s="135" t="s">
        <v>708</v>
      </c>
      <c r="B22" s="134">
        <f>SUM(B23:B27)</f>
        <v>137992</v>
      </c>
      <c r="C22" s="134">
        <f>SUM(C23:C27)</f>
        <v>189699</v>
      </c>
      <c r="D22" s="87">
        <f t="shared" si="0"/>
        <v>0.72699999999999998</v>
      </c>
    </row>
    <row r="23" spans="1:4" s="13" customFormat="1" ht="18.75" customHeight="1">
      <c r="A23" s="132" t="s">
        <v>723</v>
      </c>
      <c r="B23" s="134">
        <v>94283</v>
      </c>
      <c r="C23" s="134">
        <v>173277</v>
      </c>
      <c r="D23" s="87">
        <f t="shared" si="0"/>
        <v>0.54400000000000004</v>
      </c>
    </row>
    <row r="24" spans="1:4" s="13" customFormat="1" ht="18.75" customHeight="1">
      <c r="A24" s="132" t="s">
        <v>724</v>
      </c>
      <c r="B24" s="134"/>
      <c r="C24" s="134"/>
      <c r="D24" s="87"/>
    </row>
    <row r="25" spans="1:4" s="13" customFormat="1" ht="18.75" customHeight="1">
      <c r="A25" s="132" t="s">
        <v>709</v>
      </c>
      <c r="B25" s="134">
        <v>1718</v>
      </c>
      <c r="C25" s="134">
        <v>722</v>
      </c>
      <c r="D25" s="87">
        <f t="shared" si="0"/>
        <v>2.38</v>
      </c>
    </row>
    <row r="26" spans="1:4" s="13" customFormat="1" ht="18.75" customHeight="1">
      <c r="A26" s="136" t="s">
        <v>725</v>
      </c>
      <c r="B26" s="134"/>
      <c r="C26" s="134"/>
      <c r="D26" s="87"/>
    </row>
    <row r="27" spans="1:4" s="13" customFormat="1" ht="18.75" customHeight="1">
      <c r="A27" s="136" t="s">
        <v>726</v>
      </c>
      <c r="B27" s="134">
        <v>41991</v>
      </c>
      <c r="C27" s="134">
        <v>15700</v>
      </c>
      <c r="D27" s="87">
        <f t="shared" si="0"/>
        <v>2.6749999999999998</v>
      </c>
    </row>
    <row r="28" spans="1:4" s="13" customFormat="1" ht="18.75" customHeight="1">
      <c r="A28" s="109" t="s">
        <v>710</v>
      </c>
      <c r="B28" s="134">
        <f>SUM(B20:B22)</f>
        <v>137992</v>
      </c>
      <c r="C28" s="134">
        <f>SUM(C20:C22)</f>
        <v>190829</v>
      </c>
      <c r="D28" s="87">
        <f t="shared" si="0"/>
        <v>0.72299999999999998</v>
      </c>
    </row>
  </sheetData>
  <mergeCells count="1">
    <mergeCell ref="A2:D2"/>
  </mergeCells>
  <phoneticPr fontId="76" type="noConversion"/>
  <printOptions horizontalCentered="1"/>
  <pageMargins left="0.39370078740157483" right="0.39370078740157483" top="0.78740157480314965" bottom="0.59055118110236227" header="0.39370078740157483" footer="0.39370078740157483"/>
  <pageSetup paperSize="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258"/>
  <sheetViews>
    <sheetView topLeftCell="A241" workbookViewId="0">
      <selection activeCell="A246" sqref="A246"/>
    </sheetView>
  </sheetViews>
  <sheetFormatPr defaultRowHeight="14.25"/>
  <cols>
    <col min="1" max="1" width="43.75" style="147" customWidth="1"/>
    <col min="2" max="2" width="15" customWidth="1"/>
    <col min="3" max="3" width="15" style="11" customWidth="1"/>
    <col min="4" max="4" width="15" customWidth="1"/>
  </cols>
  <sheetData>
    <row r="1" spans="1:4" s="13" customFormat="1" ht="18.75" customHeight="1">
      <c r="A1" s="141" t="s">
        <v>970</v>
      </c>
      <c r="C1" s="44"/>
    </row>
    <row r="2" spans="1:4" ht="37.5" customHeight="1">
      <c r="A2" s="210" t="s">
        <v>17</v>
      </c>
      <c r="B2" s="210"/>
      <c r="C2" s="210"/>
      <c r="D2" s="210"/>
    </row>
    <row r="3" spans="1:4" s="13" customFormat="1" ht="18.75" customHeight="1">
      <c r="A3" s="142"/>
      <c r="B3" s="130"/>
      <c r="C3" s="139"/>
      <c r="D3" s="140" t="s">
        <v>969</v>
      </c>
    </row>
    <row r="4" spans="1:4" ht="37.5" customHeight="1">
      <c r="A4" s="9" t="s">
        <v>0</v>
      </c>
      <c r="B4" s="6" t="s">
        <v>1</v>
      </c>
      <c r="C4" s="12" t="s">
        <v>15</v>
      </c>
      <c r="D4" s="12" t="s">
        <v>16</v>
      </c>
    </row>
    <row r="5" spans="1:4" s="13" customFormat="1" ht="18.75" customHeight="1">
      <c r="A5" s="143" t="s">
        <v>728</v>
      </c>
      <c r="B5" s="57"/>
      <c r="C5" s="109">
        <v>0</v>
      </c>
      <c r="D5" s="137"/>
    </row>
    <row r="6" spans="1:4" s="13" customFormat="1" ht="18.75" customHeight="1">
      <c r="A6" s="144" t="s">
        <v>729</v>
      </c>
      <c r="B6" s="57"/>
      <c r="C6" s="134">
        <v>0</v>
      </c>
      <c r="D6" s="19"/>
    </row>
    <row r="7" spans="1:4" s="13" customFormat="1" ht="18.75" customHeight="1">
      <c r="A7" s="144" t="s">
        <v>730</v>
      </c>
      <c r="B7" s="57"/>
      <c r="C7" s="134">
        <v>0</v>
      </c>
      <c r="D7" s="19"/>
    </row>
    <row r="8" spans="1:4" s="13" customFormat="1" ht="18.75" customHeight="1">
      <c r="A8" s="144" t="s">
        <v>731</v>
      </c>
      <c r="B8" s="57"/>
      <c r="C8" s="134">
        <v>0</v>
      </c>
      <c r="D8" s="19"/>
    </row>
    <row r="9" spans="1:4" s="13" customFormat="1" ht="18.75" customHeight="1">
      <c r="A9" s="144" t="s">
        <v>732</v>
      </c>
      <c r="B9" s="57"/>
      <c r="C9" s="134">
        <v>0</v>
      </c>
      <c r="D9" s="19"/>
    </row>
    <row r="10" spans="1:4" s="13" customFormat="1" ht="18.75" customHeight="1">
      <c r="A10" s="144" t="s">
        <v>733</v>
      </c>
      <c r="B10" s="57"/>
      <c r="C10" s="134">
        <v>0</v>
      </c>
      <c r="D10" s="19"/>
    </row>
    <row r="11" spans="1:4" s="13" customFormat="1" ht="18.75" customHeight="1">
      <c r="A11" s="144" t="s">
        <v>734</v>
      </c>
      <c r="B11" s="57"/>
      <c r="C11" s="134">
        <v>0</v>
      </c>
      <c r="D11" s="19"/>
    </row>
    <row r="12" spans="1:4" s="13" customFormat="1" ht="18.75" customHeight="1">
      <c r="A12" s="144" t="s">
        <v>735</v>
      </c>
      <c r="B12" s="57"/>
      <c r="C12" s="134">
        <v>0</v>
      </c>
      <c r="D12" s="19"/>
    </row>
    <row r="13" spans="1:4" s="13" customFormat="1" ht="18.75" customHeight="1">
      <c r="A13" s="143" t="s">
        <v>736</v>
      </c>
      <c r="B13" s="57"/>
      <c r="C13" s="109">
        <v>3</v>
      </c>
      <c r="D13" s="137">
        <f t="shared" ref="D13:D57" si="0">B13/C13</f>
        <v>0</v>
      </c>
    </row>
    <row r="14" spans="1:4" s="13" customFormat="1" ht="18.75" customHeight="1">
      <c r="A14" s="144" t="s">
        <v>737</v>
      </c>
      <c r="B14" s="57"/>
      <c r="C14" s="134">
        <v>3</v>
      </c>
      <c r="D14" s="19">
        <f t="shared" si="0"/>
        <v>0</v>
      </c>
    </row>
    <row r="15" spans="1:4" s="13" customFormat="1" ht="18.75" customHeight="1">
      <c r="A15" s="144" t="s">
        <v>738</v>
      </c>
      <c r="B15" s="57"/>
      <c r="C15" s="134">
        <v>3</v>
      </c>
      <c r="D15" s="19">
        <f t="shared" si="0"/>
        <v>0</v>
      </c>
    </row>
    <row r="16" spans="1:4" s="13" customFormat="1" ht="18.75" customHeight="1">
      <c r="A16" s="144" t="s">
        <v>739</v>
      </c>
      <c r="B16" s="57"/>
      <c r="C16" s="134">
        <v>0</v>
      </c>
      <c r="D16" s="19"/>
    </row>
    <row r="17" spans="1:4" s="13" customFormat="1" ht="18.75" customHeight="1">
      <c r="A17" s="144" t="s">
        <v>740</v>
      </c>
      <c r="B17" s="57"/>
      <c r="C17" s="134">
        <v>0</v>
      </c>
      <c r="D17" s="19"/>
    </row>
    <row r="18" spans="1:4" s="13" customFormat="1" ht="18.75" customHeight="1">
      <c r="A18" s="144" t="s">
        <v>741</v>
      </c>
      <c r="B18" s="57"/>
      <c r="C18" s="134">
        <v>0</v>
      </c>
      <c r="D18" s="19"/>
    </row>
    <row r="19" spans="1:4" s="13" customFormat="1" ht="18.75" customHeight="1">
      <c r="A19" s="144" t="s">
        <v>742</v>
      </c>
      <c r="B19" s="57"/>
      <c r="C19" s="134">
        <v>0</v>
      </c>
      <c r="D19" s="19"/>
    </row>
    <row r="20" spans="1:4" s="13" customFormat="1" ht="18.75" customHeight="1">
      <c r="A20" s="144" t="s">
        <v>743</v>
      </c>
      <c r="B20" s="57"/>
      <c r="C20" s="134">
        <v>0</v>
      </c>
      <c r="D20" s="19"/>
    </row>
    <row r="21" spans="1:4" s="13" customFormat="1" ht="18.75" customHeight="1">
      <c r="A21" s="144" t="s">
        <v>744</v>
      </c>
      <c r="B21" s="57"/>
      <c r="C21" s="134">
        <v>0</v>
      </c>
      <c r="D21" s="19"/>
    </row>
    <row r="22" spans="1:4" s="13" customFormat="1" ht="18.75" customHeight="1">
      <c r="A22" s="144" t="s">
        <v>745</v>
      </c>
      <c r="B22" s="57"/>
      <c r="C22" s="134">
        <v>0</v>
      </c>
      <c r="D22" s="19"/>
    </row>
    <row r="23" spans="1:4" s="13" customFormat="1" ht="18.75" customHeight="1">
      <c r="A23" s="144" t="s">
        <v>746</v>
      </c>
      <c r="B23" s="57"/>
      <c r="C23" s="134">
        <v>0</v>
      </c>
      <c r="D23" s="19"/>
    </row>
    <row r="24" spans="1:4" s="13" customFormat="1" ht="18.75" customHeight="1">
      <c r="A24" s="144" t="s">
        <v>747</v>
      </c>
      <c r="B24" s="57"/>
      <c r="C24" s="134">
        <v>0</v>
      </c>
      <c r="D24" s="19"/>
    </row>
    <row r="25" spans="1:4" s="13" customFormat="1" ht="30" customHeight="1">
      <c r="A25" s="144" t="s">
        <v>748</v>
      </c>
      <c r="B25" s="57"/>
      <c r="C25" s="134">
        <v>0</v>
      </c>
      <c r="D25" s="19"/>
    </row>
    <row r="26" spans="1:4" s="13" customFormat="1" ht="18.75" customHeight="1">
      <c r="A26" s="144" t="s">
        <v>749</v>
      </c>
      <c r="B26" s="57"/>
      <c r="C26" s="134">
        <v>0</v>
      </c>
      <c r="D26" s="19"/>
    </row>
    <row r="27" spans="1:4" s="13" customFormat="1" ht="30" customHeight="1">
      <c r="A27" s="144" t="s">
        <v>750</v>
      </c>
      <c r="B27" s="57"/>
      <c r="C27" s="134">
        <v>0</v>
      </c>
      <c r="D27" s="19"/>
    </row>
    <row r="28" spans="1:4" s="13" customFormat="1" ht="18.75" customHeight="1">
      <c r="A28" s="143" t="s">
        <v>751</v>
      </c>
      <c r="B28" s="57"/>
      <c r="C28" s="109">
        <v>2</v>
      </c>
      <c r="D28" s="137">
        <f t="shared" si="0"/>
        <v>0</v>
      </c>
    </row>
    <row r="29" spans="1:4" s="13" customFormat="1" ht="18.75" customHeight="1">
      <c r="A29" s="144" t="s">
        <v>752</v>
      </c>
      <c r="B29" s="57"/>
      <c r="C29" s="134">
        <v>2</v>
      </c>
      <c r="D29" s="19">
        <f t="shared" si="0"/>
        <v>0</v>
      </c>
    </row>
    <row r="30" spans="1:4" s="13" customFormat="1" ht="18.75" customHeight="1">
      <c r="A30" s="144" t="s">
        <v>753</v>
      </c>
      <c r="B30" s="57"/>
      <c r="C30" s="134">
        <v>2</v>
      </c>
      <c r="D30" s="19">
        <f t="shared" si="0"/>
        <v>0</v>
      </c>
    </row>
    <row r="31" spans="1:4" s="13" customFormat="1" ht="18.75" customHeight="1">
      <c r="A31" s="144" t="s">
        <v>754</v>
      </c>
      <c r="B31" s="57"/>
      <c r="C31" s="134">
        <v>0</v>
      </c>
      <c r="D31" s="19"/>
    </row>
    <row r="32" spans="1:4" s="13" customFormat="1" ht="18.75" customHeight="1">
      <c r="A32" s="144" t="s">
        <v>755</v>
      </c>
      <c r="B32" s="57"/>
      <c r="C32" s="134">
        <v>0</v>
      </c>
      <c r="D32" s="19"/>
    </row>
    <row r="33" spans="1:4" s="13" customFormat="1" ht="18.75" customHeight="1">
      <c r="A33" s="144" t="s">
        <v>756</v>
      </c>
      <c r="B33" s="57"/>
      <c r="C33" s="134">
        <v>0</v>
      </c>
      <c r="D33" s="19"/>
    </row>
    <row r="34" spans="1:4" s="13" customFormat="1" ht="18.75" customHeight="1">
      <c r="A34" s="144" t="s">
        <v>753</v>
      </c>
      <c r="B34" s="57"/>
      <c r="C34" s="134">
        <v>0</v>
      </c>
      <c r="D34" s="19"/>
    </row>
    <row r="35" spans="1:4" s="13" customFormat="1" ht="18.75" customHeight="1">
      <c r="A35" s="144" t="s">
        <v>754</v>
      </c>
      <c r="B35" s="57"/>
      <c r="C35" s="134">
        <v>0</v>
      </c>
      <c r="D35" s="19"/>
    </row>
    <row r="36" spans="1:4" s="13" customFormat="1" ht="18.75" customHeight="1">
      <c r="A36" s="144" t="s">
        <v>757</v>
      </c>
      <c r="B36" s="57"/>
      <c r="C36" s="134">
        <v>0</v>
      </c>
      <c r="D36" s="19"/>
    </row>
    <row r="37" spans="1:4" s="13" customFormat="1" ht="30" customHeight="1">
      <c r="A37" s="144" t="s">
        <v>758</v>
      </c>
      <c r="B37" s="57"/>
      <c r="C37" s="134">
        <v>0</v>
      </c>
      <c r="D37" s="19"/>
    </row>
    <row r="38" spans="1:4" s="13" customFormat="1" ht="18.75" customHeight="1">
      <c r="A38" s="144" t="s">
        <v>754</v>
      </c>
      <c r="B38" s="57"/>
      <c r="C38" s="134">
        <v>0</v>
      </c>
      <c r="D38" s="19"/>
    </row>
    <row r="39" spans="1:4" s="13" customFormat="1" ht="30" customHeight="1">
      <c r="A39" s="144" t="s">
        <v>759</v>
      </c>
      <c r="B39" s="57"/>
      <c r="C39" s="134">
        <v>0</v>
      </c>
      <c r="D39" s="19"/>
    </row>
    <row r="40" spans="1:4" s="13" customFormat="1" ht="18.75" customHeight="1">
      <c r="A40" s="143" t="s">
        <v>760</v>
      </c>
      <c r="B40" s="57"/>
      <c r="C40" s="109">
        <v>0</v>
      </c>
      <c r="D40" s="137"/>
    </row>
    <row r="41" spans="1:4" s="13" customFormat="1" ht="18.75" customHeight="1">
      <c r="A41" s="144" t="s">
        <v>761</v>
      </c>
      <c r="B41" s="57"/>
      <c r="C41" s="134">
        <v>0</v>
      </c>
      <c r="D41" s="19"/>
    </row>
    <row r="42" spans="1:4" s="13" customFormat="1" ht="18.75" customHeight="1">
      <c r="A42" s="144" t="s">
        <v>762</v>
      </c>
      <c r="B42" s="57"/>
      <c r="C42" s="134">
        <v>0</v>
      </c>
      <c r="D42" s="19"/>
    </row>
    <row r="43" spans="1:4" s="13" customFormat="1" ht="18.75" customHeight="1">
      <c r="A43" s="144" t="s">
        <v>763</v>
      </c>
      <c r="B43" s="57"/>
      <c r="C43" s="134">
        <v>0</v>
      </c>
      <c r="D43" s="19"/>
    </row>
    <row r="44" spans="1:4" s="13" customFormat="1" ht="18.75" customHeight="1">
      <c r="A44" s="144" t="s">
        <v>764</v>
      </c>
      <c r="B44" s="57"/>
      <c r="C44" s="134">
        <v>0</v>
      </c>
      <c r="D44" s="19"/>
    </row>
    <row r="45" spans="1:4" s="13" customFormat="1" ht="18.75" customHeight="1">
      <c r="A45" s="144" t="s">
        <v>765</v>
      </c>
      <c r="B45" s="57"/>
      <c r="C45" s="134">
        <v>0</v>
      </c>
      <c r="D45" s="19"/>
    </row>
    <row r="46" spans="1:4" s="13" customFormat="1" ht="18.75" customHeight="1">
      <c r="A46" s="144" t="s">
        <v>766</v>
      </c>
      <c r="B46" s="57"/>
      <c r="C46" s="134">
        <v>0</v>
      </c>
      <c r="D46" s="19"/>
    </row>
    <row r="47" spans="1:4" s="13" customFormat="1" ht="18.75" customHeight="1">
      <c r="A47" s="144" t="s">
        <v>767</v>
      </c>
      <c r="B47" s="57"/>
      <c r="C47" s="134">
        <v>0</v>
      </c>
      <c r="D47" s="19"/>
    </row>
    <row r="48" spans="1:4" s="13" customFormat="1" ht="18.75" customHeight="1">
      <c r="A48" s="144" t="s">
        <v>768</v>
      </c>
      <c r="B48" s="57"/>
      <c r="C48" s="134">
        <v>0</v>
      </c>
      <c r="D48" s="19"/>
    </row>
    <row r="49" spans="1:4" s="13" customFormat="1" ht="18.75" customHeight="1">
      <c r="A49" s="144" t="s">
        <v>769</v>
      </c>
      <c r="B49" s="57"/>
      <c r="C49" s="134">
        <v>0</v>
      </c>
      <c r="D49" s="19"/>
    </row>
    <row r="50" spans="1:4" s="13" customFormat="1" ht="18.75" customHeight="1">
      <c r="A50" s="144" t="s">
        <v>770</v>
      </c>
      <c r="B50" s="57"/>
      <c r="C50" s="134">
        <v>0</v>
      </c>
      <c r="D50" s="19"/>
    </row>
    <row r="51" spans="1:4" s="13" customFormat="1" ht="18.75" customHeight="1">
      <c r="A51" s="143" t="s">
        <v>771</v>
      </c>
      <c r="B51" s="57">
        <v>83331</v>
      </c>
      <c r="C51" s="109">
        <v>145344</v>
      </c>
      <c r="D51" s="137">
        <f t="shared" si="0"/>
        <v>0.57299999999999995</v>
      </c>
    </row>
    <row r="52" spans="1:4" s="13" customFormat="1" ht="30" customHeight="1">
      <c r="A52" s="144" t="s">
        <v>772</v>
      </c>
      <c r="B52" s="57">
        <v>83331</v>
      </c>
      <c r="C52" s="134">
        <v>126562</v>
      </c>
      <c r="D52" s="19">
        <f t="shared" si="0"/>
        <v>0.65800000000000003</v>
      </c>
    </row>
    <row r="53" spans="1:4" s="13" customFormat="1" ht="18.75" customHeight="1">
      <c r="A53" s="144" t="s">
        <v>773</v>
      </c>
      <c r="B53" s="57">
        <v>83331</v>
      </c>
      <c r="C53" s="134">
        <v>104996</v>
      </c>
      <c r="D53" s="19">
        <f t="shared" si="0"/>
        <v>0.79400000000000004</v>
      </c>
    </row>
    <row r="54" spans="1:4" s="13" customFormat="1" ht="18.75" customHeight="1">
      <c r="A54" s="144" t="s">
        <v>774</v>
      </c>
      <c r="B54" s="57"/>
      <c r="C54" s="134">
        <v>0</v>
      </c>
      <c r="D54" s="19"/>
    </row>
    <row r="55" spans="1:4" s="13" customFormat="1" ht="18.75" customHeight="1">
      <c r="A55" s="144" t="s">
        <v>775</v>
      </c>
      <c r="B55" s="57"/>
      <c r="C55" s="134">
        <v>20900</v>
      </c>
      <c r="D55" s="19">
        <f t="shared" si="0"/>
        <v>0</v>
      </c>
    </row>
    <row r="56" spans="1:4" s="13" customFormat="1" ht="18.75" customHeight="1">
      <c r="A56" s="144" t="s">
        <v>776</v>
      </c>
      <c r="B56" s="57"/>
      <c r="C56" s="134">
        <v>0</v>
      </c>
      <c r="D56" s="19"/>
    </row>
    <row r="57" spans="1:4" s="13" customFormat="1" ht="18.75" customHeight="1">
      <c r="A57" s="144" t="s">
        <v>777</v>
      </c>
      <c r="B57" s="57"/>
      <c r="C57" s="134">
        <v>666</v>
      </c>
      <c r="D57" s="19">
        <f t="shared" si="0"/>
        <v>0</v>
      </c>
    </row>
    <row r="58" spans="1:4" s="13" customFormat="1" ht="18.75" customHeight="1">
      <c r="A58" s="144" t="s">
        <v>778</v>
      </c>
      <c r="B58" s="57"/>
      <c r="C58" s="134">
        <v>0</v>
      </c>
      <c r="D58" s="19"/>
    </row>
    <row r="59" spans="1:4" s="13" customFormat="1" ht="18.75" customHeight="1">
      <c r="A59" s="144" t="s">
        <v>779</v>
      </c>
      <c r="B59" s="57"/>
      <c r="C59" s="134">
        <v>0</v>
      </c>
      <c r="D59" s="19"/>
    </row>
    <row r="60" spans="1:4" s="13" customFormat="1" ht="18.75" customHeight="1">
      <c r="A60" s="144" t="s">
        <v>780</v>
      </c>
      <c r="B60" s="57"/>
      <c r="C60" s="134">
        <v>0</v>
      </c>
      <c r="D60" s="19"/>
    </row>
    <row r="61" spans="1:4" s="13" customFormat="1" ht="18.75" customHeight="1">
      <c r="A61" s="144" t="s">
        <v>781</v>
      </c>
      <c r="B61" s="57"/>
      <c r="C61" s="134">
        <v>0</v>
      </c>
      <c r="D61" s="19"/>
    </row>
    <row r="62" spans="1:4" s="13" customFormat="1" ht="18.75" customHeight="1">
      <c r="A62" s="144" t="s">
        <v>782</v>
      </c>
      <c r="B62" s="57"/>
      <c r="C62" s="134">
        <v>0</v>
      </c>
      <c r="D62" s="19"/>
    </row>
    <row r="63" spans="1:4" s="13" customFormat="1" ht="18.75" customHeight="1">
      <c r="A63" s="144" t="s">
        <v>783</v>
      </c>
      <c r="B63" s="57"/>
      <c r="C63" s="134">
        <v>0</v>
      </c>
      <c r="D63" s="19"/>
    </row>
    <row r="64" spans="1:4" s="13" customFormat="1" ht="18.75" customHeight="1">
      <c r="A64" s="144" t="s">
        <v>784</v>
      </c>
      <c r="B64" s="57"/>
      <c r="C64" s="134">
        <v>0</v>
      </c>
      <c r="D64" s="19"/>
    </row>
    <row r="65" spans="1:4" s="13" customFormat="1" ht="18.75" customHeight="1">
      <c r="A65" s="144" t="s">
        <v>785</v>
      </c>
      <c r="B65" s="57"/>
      <c r="C65" s="134">
        <v>0</v>
      </c>
      <c r="D65" s="19"/>
    </row>
    <row r="66" spans="1:4" s="13" customFormat="1" ht="18.75" customHeight="1">
      <c r="A66" s="144" t="s">
        <v>773</v>
      </c>
      <c r="B66" s="57"/>
      <c r="C66" s="134">
        <v>0</v>
      </c>
      <c r="D66" s="19"/>
    </row>
    <row r="67" spans="1:4" s="13" customFormat="1" ht="18.75" customHeight="1">
      <c r="A67" s="144" t="s">
        <v>774</v>
      </c>
      <c r="B67" s="57"/>
      <c r="C67" s="134">
        <v>0</v>
      </c>
      <c r="D67" s="19"/>
    </row>
    <row r="68" spans="1:4" s="13" customFormat="1" ht="18.75" customHeight="1">
      <c r="A68" s="144" t="s">
        <v>786</v>
      </c>
      <c r="B68" s="57"/>
      <c r="C68" s="134">
        <v>0</v>
      </c>
      <c r="D68" s="19"/>
    </row>
    <row r="69" spans="1:4" s="13" customFormat="1" ht="18.75" customHeight="1">
      <c r="A69" s="144" t="s">
        <v>787</v>
      </c>
      <c r="B69" s="57"/>
      <c r="C69" s="134">
        <v>0</v>
      </c>
      <c r="D69" s="19"/>
    </row>
    <row r="70" spans="1:4" s="13" customFormat="1" ht="18.75" customHeight="1">
      <c r="A70" s="144" t="s">
        <v>788</v>
      </c>
      <c r="B70" s="57"/>
      <c r="C70" s="134">
        <v>3082</v>
      </c>
      <c r="D70" s="19">
        <f t="shared" ref="D70:D85" si="1">B70/C70</f>
        <v>0</v>
      </c>
    </row>
    <row r="71" spans="1:4" s="13" customFormat="1" ht="18.75" customHeight="1">
      <c r="A71" s="144" t="s">
        <v>789</v>
      </c>
      <c r="B71" s="57"/>
      <c r="C71" s="134">
        <v>3037</v>
      </c>
      <c r="D71" s="19">
        <f t="shared" si="1"/>
        <v>0</v>
      </c>
    </row>
    <row r="72" spans="1:4" s="13" customFormat="1" ht="18.75" customHeight="1">
      <c r="A72" s="144" t="s">
        <v>790</v>
      </c>
      <c r="B72" s="57"/>
      <c r="C72" s="134">
        <v>0</v>
      </c>
      <c r="D72" s="19"/>
    </row>
    <row r="73" spans="1:4" s="13" customFormat="1" ht="18.75" customHeight="1">
      <c r="A73" s="144" t="s">
        <v>791</v>
      </c>
      <c r="B73" s="57"/>
      <c r="C73" s="134">
        <v>0</v>
      </c>
      <c r="D73" s="19"/>
    </row>
    <row r="74" spans="1:4" s="13" customFormat="1" ht="18.75" customHeight="1">
      <c r="A74" s="144" t="s">
        <v>792</v>
      </c>
      <c r="B74" s="57"/>
      <c r="C74" s="134">
        <v>0</v>
      </c>
      <c r="D74" s="19"/>
    </row>
    <row r="75" spans="1:4" s="13" customFormat="1" ht="18.75" customHeight="1">
      <c r="A75" s="144" t="s">
        <v>793</v>
      </c>
      <c r="B75" s="57"/>
      <c r="C75" s="134">
        <v>45</v>
      </c>
      <c r="D75" s="19">
        <f t="shared" si="1"/>
        <v>0</v>
      </c>
    </row>
    <row r="76" spans="1:4" s="13" customFormat="1" ht="18.75" customHeight="1">
      <c r="A76" s="144" t="s">
        <v>794</v>
      </c>
      <c r="B76" s="57"/>
      <c r="C76" s="134">
        <v>0</v>
      </c>
      <c r="D76" s="19"/>
    </row>
    <row r="77" spans="1:4" s="13" customFormat="1" ht="18.75" customHeight="1">
      <c r="A77" s="144" t="s">
        <v>795</v>
      </c>
      <c r="B77" s="57"/>
      <c r="C77" s="134">
        <v>0</v>
      </c>
      <c r="D77" s="19"/>
    </row>
    <row r="78" spans="1:4" s="13" customFormat="1" ht="18.75" customHeight="1">
      <c r="A78" s="144" t="s">
        <v>796</v>
      </c>
      <c r="B78" s="57"/>
      <c r="C78" s="134">
        <v>0</v>
      </c>
      <c r="D78" s="19"/>
    </row>
    <row r="79" spans="1:4" s="13" customFormat="1" ht="18.75" customHeight="1">
      <c r="A79" s="144" t="s">
        <v>797</v>
      </c>
      <c r="B79" s="57"/>
      <c r="C79" s="134">
        <v>0</v>
      </c>
      <c r="D79" s="19"/>
    </row>
    <row r="80" spans="1:4" s="13" customFormat="1" ht="18.75" customHeight="1">
      <c r="A80" s="144" t="s">
        <v>798</v>
      </c>
      <c r="B80" s="57"/>
      <c r="C80" s="134">
        <v>9000</v>
      </c>
      <c r="D80" s="19">
        <f t="shared" si="1"/>
        <v>0</v>
      </c>
    </row>
    <row r="81" spans="1:4" s="13" customFormat="1" ht="18.75" customHeight="1">
      <c r="A81" s="144" t="s">
        <v>799</v>
      </c>
      <c r="B81" s="57"/>
      <c r="C81" s="134">
        <v>9000</v>
      </c>
      <c r="D81" s="19">
        <f t="shared" si="1"/>
        <v>0</v>
      </c>
    </row>
    <row r="82" spans="1:4" s="13" customFormat="1" ht="18.75" customHeight="1">
      <c r="A82" s="144" t="s">
        <v>800</v>
      </c>
      <c r="B82" s="57"/>
      <c r="C82" s="134">
        <v>0</v>
      </c>
      <c r="D82" s="19"/>
    </row>
    <row r="83" spans="1:4" s="13" customFormat="1" ht="18.75" customHeight="1">
      <c r="A83" s="144" t="s">
        <v>801</v>
      </c>
      <c r="B83" s="57"/>
      <c r="C83" s="134">
        <v>0</v>
      </c>
      <c r="D83" s="19"/>
    </row>
    <row r="84" spans="1:4" s="13" customFormat="1" ht="18.75" customHeight="1">
      <c r="A84" s="144" t="s">
        <v>802</v>
      </c>
      <c r="B84" s="57"/>
      <c r="C84" s="134">
        <v>6700</v>
      </c>
      <c r="D84" s="19">
        <f t="shared" si="1"/>
        <v>0</v>
      </c>
    </row>
    <row r="85" spans="1:4" s="13" customFormat="1" ht="18.75" customHeight="1">
      <c r="A85" s="144" t="s">
        <v>799</v>
      </c>
      <c r="B85" s="57"/>
      <c r="C85" s="134">
        <v>6700</v>
      </c>
      <c r="D85" s="19">
        <f t="shared" si="1"/>
        <v>0</v>
      </c>
    </row>
    <row r="86" spans="1:4" s="13" customFormat="1" ht="18.75" customHeight="1">
      <c r="A86" s="144" t="s">
        <v>800</v>
      </c>
      <c r="B86" s="57"/>
      <c r="C86" s="134">
        <v>0</v>
      </c>
      <c r="D86" s="19"/>
    </row>
    <row r="87" spans="1:4" s="13" customFormat="1" ht="18.75" customHeight="1">
      <c r="A87" s="144" t="s">
        <v>803</v>
      </c>
      <c r="B87" s="57"/>
      <c r="C87" s="134">
        <v>0</v>
      </c>
      <c r="D87" s="19"/>
    </row>
    <row r="88" spans="1:4" s="13" customFormat="1" ht="18.75" customHeight="1">
      <c r="A88" s="144" t="s">
        <v>804</v>
      </c>
      <c r="B88" s="57"/>
      <c r="C88" s="134">
        <v>0</v>
      </c>
      <c r="D88" s="19"/>
    </row>
    <row r="89" spans="1:4" s="13" customFormat="1" ht="18.75" customHeight="1">
      <c r="A89" s="144" t="s">
        <v>805</v>
      </c>
      <c r="B89" s="57"/>
      <c r="C89" s="134">
        <v>0</v>
      </c>
      <c r="D89" s="19"/>
    </row>
    <row r="90" spans="1:4" s="13" customFormat="1" ht="18.75" customHeight="1">
      <c r="A90" s="144" t="s">
        <v>806</v>
      </c>
      <c r="B90" s="57"/>
      <c r="C90" s="134">
        <v>0</v>
      </c>
      <c r="D90" s="19"/>
    </row>
    <row r="91" spans="1:4" s="13" customFormat="1" ht="18.75" customHeight="1">
      <c r="A91" s="144" t="s">
        <v>807</v>
      </c>
      <c r="B91" s="57"/>
      <c r="C91" s="134">
        <v>0</v>
      </c>
      <c r="D91" s="19"/>
    </row>
    <row r="92" spans="1:4" s="13" customFormat="1" ht="18.75" customHeight="1">
      <c r="A92" s="144" t="s">
        <v>808</v>
      </c>
      <c r="B92" s="57"/>
      <c r="C92" s="134">
        <v>0</v>
      </c>
      <c r="D92" s="19"/>
    </row>
    <row r="93" spans="1:4" s="13" customFormat="1" ht="30" customHeight="1">
      <c r="A93" s="144" t="s">
        <v>809</v>
      </c>
      <c r="B93" s="57"/>
      <c r="C93" s="134">
        <v>0</v>
      </c>
      <c r="D93" s="19"/>
    </row>
    <row r="94" spans="1:4" s="13" customFormat="1" ht="18.75" customHeight="1">
      <c r="A94" s="144" t="s">
        <v>810</v>
      </c>
      <c r="B94" s="57"/>
      <c r="C94" s="134">
        <v>0</v>
      </c>
      <c r="D94" s="19"/>
    </row>
    <row r="95" spans="1:4" s="13" customFormat="1" ht="18.75" customHeight="1">
      <c r="A95" s="144" t="s">
        <v>811</v>
      </c>
      <c r="B95" s="57"/>
      <c r="C95" s="134">
        <v>0</v>
      </c>
      <c r="D95" s="19"/>
    </row>
    <row r="96" spans="1:4" s="13" customFormat="1" ht="18.75" customHeight="1">
      <c r="A96" s="144" t="s">
        <v>812</v>
      </c>
      <c r="B96" s="57"/>
      <c r="C96" s="134">
        <v>0</v>
      </c>
      <c r="D96" s="19"/>
    </row>
    <row r="97" spans="1:4" s="13" customFormat="1" ht="18.75" customHeight="1">
      <c r="A97" s="143" t="s">
        <v>813</v>
      </c>
      <c r="B97" s="57"/>
      <c r="C97" s="109">
        <v>0</v>
      </c>
      <c r="D97" s="137"/>
    </row>
    <row r="98" spans="1:4" s="13" customFormat="1" ht="18.75" customHeight="1">
      <c r="A98" s="144" t="s">
        <v>814</v>
      </c>
      <c r="B98" s="57"/>
      <c r="C98" s="134">
        <v>0</v>
      </c>
      <c r="D98" s="19"/>
    </row>
    <row r="99" spans="1:4" s="13" customFormat="1" ht="18.75" customHeight="1">
      <c r="A99" s="144" t="s">
        <v>754</v>
      </c>
      <c r="B99" s="57"/>
      <c r="C99" s="134">
        <v>0</v>
      </c>
      <c r="D99" s="19"/>
    </row>
    <row r="100" spans="1:4" s="13" customFormat="1" ht="18.75" customHeight="1">
      <c r="A100" s="144" t="s">
        <v>815</v>
      </c>
      <c r="B100" s="57"/>
      <c r="C100" s="134">
        <v>0</v>
      </c>
      <c r="D100" s="19"/>
    </row>
    <row r="101" spans="1:4" s="13" customFormat="1" ht="18.75" customHeight="1">
      <c r="A101" s="144" t="s">
        <v>816</v>
      </c>
      <c r="B101" s="57"/>
      <c r="C101" s="134">
        <v>0</v>
      </c>
      <c r="D101" s="19"/>
    </row>
    <row r="102" spans="1:4" s="13" customFormat="1" ht="18.75" customHeight="1">
      <c r="A102" s="144" t="s">
        <v>817</v>
      </c>
      <c r="B102" s="57"/>
      <c r="C102" s="134">
        <v>0</v>
      </c>
      <c r="D102" s="19"/>
    </row>
    <row r="103" spans="1:4" s="13" customFormat="1" ht="18.75" customHeight="1">
      <c r="A103" s="144" t="s">
        <v>818</v>
      </c>
      <c r="B103" s="57"/>
      <c r="C103" s="134">
        <v>0</v>
      </c>
      <c r="D103" s="19"/>
    </row>
    <row r="104" spans="1:4" s="13" customFormat="1" ht="18.75" customHeight="1">
      <c r="A104" s="144" t="s">
        <v>754</v>
      </c>
      <c r="B104" s="57"/>
      <c r="C104" s="134">
        <v>0</v>
      </c>
      <c r="D104" s="19"/>
    </row>
    <row r="105" spans="1:4" s="13" customFormat="1" ht="18.75" customHeight="1">
      <c r="A105" s="144" t="s">
        <v>815</v>
      </c>
      <c r="B105" s="57"/>
      <c r="C105" s="134">
        <v>0</v>
      </c>
      <c r="D105" s="19"/>
    </row>
    <row r="106" spans="1:4" s="13" customFormat="1" ht="18.75" customHeight="1">
      <c r="A106" s="144" t="s">
        <v>819</v>
      </c>
      <c r="B106" s="57"/>
      <c r="C106" s="134">
        <v>0</v>
      </c>
      <c r="D106" s="19"/>
    </row>
    <row r="107" spans="1:4" s="13" customFormat="1" ht="18.75" customHeight="1">
      <c r="A107" s="144" t="s">
        <v>820</v>
      </c>
      <c r="B107" s="57"/>
      <c r="C107" s="134">
        <v>0</v>
      </c>
      <c r="D107" s="19"/>
    </row>
    <row r="108" spans="1:4" s="13" customFormat="1" ht="18.75" customHeight="1">
      <c r="A108" s="144" t="s">
        <v>821</v>
      </c>
      <c r="B108" s="57"/>
      <c r="C108" s="134">
        <v>0</v>
      </c>
      <c r="D108" s="19"/>
    </row>
    <row r="109" spans="1:4" s="13" customFormat="1" ht="18.75" customHeight="1">
      <c r="A109" s="144" t="s">
        <v>822</v>
      </c>
      <c r="B109" s="57"/>
      <c r="C109" s="134">
        <v>0</v>
      </c>
      <c r="D109" s="19"/>
    </row>
    <row r="110" spans="1:4" s="13" customFormat="1" ht="18.75" customHeight="1">
      <c r="A110" s="144" t="s">
        <v>823</v>
      </c>
      <c r="B110" s="57"/>
      <c r="C110" s="134">
        <v>0</v>
      </c>
      <c r="D110" s="19"/>
    </row>
    <row r="111" spans="1:4" s="13" customFormat="1" ht="18.75" customHeight="1">
      <c r="A111" s="144" t="s">
        <v>824</v>
      </c>
      <c r="B111" s="57"/>
      <c r="C111" s="134">
        <v>0</v>
      </c>
      <c r="D111" s="19"/>
    </row>
    <row r="112" spans="1:4" s="13" customFormat="1" ht="18.75" customHeight="1">
      <c r="A112" s="144" t="s">
        <v>825</v>
      </c>
      <c r="B112" s="57"/>
      <c r="C112" s="134">
        <v>0</v>
      </c>
      <c r="D112" s="19"/>
    </row>
    <row r="113" spans="1:4" s="13" customFormat="1" ht="18.75" customHeight="1">
      <c r="A113" s="144" t="s">
        <v>826</v>
      </c>
      <c r="B113" s="57"/>
      <c r="C113" s="134">
        <v>0</v>
      </c>
      <c r="D113" s="19"/>
    </row>
    <row r="114" spans="1:4" s="13" customFormat="1" ht="18.75" customHeight="1">
      <c r="A114" s="144" t="s">
        <v>827</v>
      </c>
      <c r="B114" s="57"/>
      <c r="C114" s="134">
        <v>0</v>
      </c>
      <c r="D114" s="19"/>
    </row>
    <row r="115" spans="1:4" s="13" customFormat="1" ht="18.75" customHeight="1">
      <c r="A115" s="144" t="s">
        <v>828</v>
      </c>
      <c r="B115" s="57"/>
      <c r="C115" s="134">
        <v>0</v>
      </c>
      <c r="D115" s="19"/>
    </row>
    <row r="116" spans="1:4" s="13" customFormat="1" ht="30" customHeight="1">
      <c r="A116" s="144" t="s">
        <v>829</v>
      </c>
      <c r="B116" s="57"/>
      <c r="C116" s="134">
        <v>0</v>
      </c>
      <c r="D116" s="19"/>
    </row>
    <row r="117" spans="1:4" s="13" customFormat="1" ht="18.75" customHeight="1">
      <c r="A117" s="144" t="s">
        <v>830</v>
      </c>
      <c r="B117" s="57"/>
      <c r="C117" s="134">
        <v>0</v>
      </c>
      <c r="D117" s="19"/>
    </row>
    <row r="118" spans="1:4" s="13" customFormat="1" ht="18.75" customHeight="1">
      <c r="A118" s="144" t="s">
        <v>831</v>
      </c>
      <c r="B118" s="57"/>
      <c r="C118" s="134">
        <v>0</v>
      </c>
      <c r="D118" s="19"/>
    </row>
    <row r="119" spans="1:4" s="13" customFormat="1" ht="18.75" customHeight="1">
      <c r="A119" s="144" t="s">
        <v>832</v>
      </c>
      <c r="B119" s="57"/>
      <c r="C119" s="134">
        <v>0</v>
      </c>
      <c r="D119" s="19"/>
    </row>
    <row r="120" spans="1:4" s="13" customFormat="1" ht="18.75" customHeight="1">
      <c r="A120" s="144" t="s">
        <v>833</v>
      </c>
      <c r="B120" s="57"/>
      <c r="C120" s="134">
        <v>0</v>
      </c>
      <c r="D120" s="19"/>
    </row>
    <row r="121" spans="1:4" s="13" customFormat="1" ht="18.75" customHeight="1">
      <c r="A121" s="143" t="s">
        <v>834</v>
      </c>
      <c r="B121" s="57"/>
      <c r="C121" s="109">
        <v>0</v>
      </c>
      <c r="D121" s="137"/>
    </row>
    <row r="122" spans="1:4" s="13" customFormat="1" ht="18.75" customHeight="1">
      <c r="A122" s="144" t="s">
        <v>835</v>
      </c>
      <c r="B122" s="57"/>
      <c r="C122" s="134">
        <v>0</v>
      </c>
      <c r="D122" s="19"/>
    </row>
    <row r="123" spans="1:4" s="13" customFormat="1" ht="18.75" customHeight="1">
      <c r="A123" s="144" t="s">
        <v>836</v>
      </c>
      <c r="B123" s="57"/>
      <c r="C123" s="134">
        <v>0</v>
      </c>
      <c r="D123" s="19"/>
    </row>
    <row r="124" spans="1:4" s="13" customFormat="1" ht="18.75" customHeight="1">
      <c r="A124" s="144" t="s">
        <v>837</v>
      </c>
      <c r="B124" s="57"/>
      <c r="C124" s="134">
        <v>0</v>
      </c>
      <c r="D124" s="19"/>
    </row>
    <row r="125" spans="1:4" s="13" customFormat="1" ht="18.75" customHeight="1">
      <c r="A125" s="144" t="s">
        <v>838</v>
      </c>
      <c r="B125" s="57"/>
      <c r="C125" s="134">
        <v>0</v>
      </c>
      <c r="D125" s="19"/>
    </row>
    <row r="126" spans="1:4" s="13" customFormat="1" ht="18.75" customHeight="1">
      <c r="A126" s="144" t="s">
        <v>839</v>
      </c>
      <c r="B126" s="57"/>
      <c r="C126" s="134">
        <v>0</v>
      </c>
      <c r="D126" s="19"/>
    </row>
    <row r="127" spans="1:4" s="13" customFormat="1" ht="18.75" customHeight="1">
      <c r="A127" s="144" t="s">
        <v>840</v>
      </c>
      <c r="B127" s="57"/>
      <c r="C127" s="134">
        <v>0</v>
      </c>
      <c r="D127" s="19"/>
    </row>
    <row r="128" spans="1:4" s="13" customFormat="1" ht="18.75" customHeight="1">
      <c r="A128" s="144" t="s">
        <v>838</v>
      </c>
      <c r="B128" s="57"/>
      <c r="C128" s="134">
        <v>0</v>
      </c>
      <c r="D128" s="19"/>
    </row>
    <row r="129" spans="1:4" s="13" customFormat="1" ht="18.75" customHeight="1">
      <c r="A129" s="144" t="s">
        <v>841</v>
      </c>
      <c r="B129" s="57"/>
      <c r="C129" s="134">
        <v>0</v>
      </c>
      <c r="D129" s="19"/>
    </row>
    <row r="130" spans="1:4" s="13" customFormat="1" ht="18.75" customHeight="1">
      <c r="A130" s="144" t="s">
        <v>842</v>
      </c>
      <c r="B130" s="57"/>
      <c r="C130" s="134">
        <v>0</v>
      </c>
      <c r="D130" s="19"/>
    </row>
    <row r="131" spans="1:4" s="13" customFormat="1" ht="18.75" customHeight="1">
      <c r="A131" s="144" t="s">
        <v>843</v>
      </c>
      <c r="B131" s="57"/>
      <c r="C131" s="134">
        <v>0</v>
      </c>
      <c r="D131" s="19"/>
    </row>
    <row r="132" spans="1:4" s="13" customFormat="1" ht="18.75" customHeight="1">
      <c r="A132" s="144" t="s">
        <v>844</v>
      </c>
      <c r="B132" s="57"/>
      <c r="C132" s="134">
        <v>0</v>
      </c>
      <c r="D132" s="19"/>
    </row>
    <row r="133" spans="1:4" s="13" customFormat="1" ht="18.75" customHeight="1">
      <c r="A133" s="144" t="s">
        <v>845</v>
      </c>
      <c r="B133" s="57"/>
      <c r="C133" s="134">
        <v>0</v>
      </c>
      <c r="D133" s="19"/>
    </row>
    <row r="134" spans="1:4" s="13" customFormat="1" ht="18.75" customHeight="1">
      <c r="A134" s="144" t="s">
        <v>846</v>
      </c>
      <c r="B134" s="57"/>
      <c r="C134" s="134">
        <v>0</v>
      </c>
      <c r="D134" s="19"/>
    </row>
    <row r="135" spans="1:4" s="13" customFormat="1" ht="18.75" customHeight="1">
      <c r="A135" s="144" t="s">
        <v>847</v>
      </c>
      <c r="B135" s="57"/>
      <c r="C135" s="134">
        <v>0</v>
      </c>
      <c r="D135" s="19"/>
    </row>
    <row r="136" spans="1:4" s="13" customFormat="1" ht="18.75" customHeight="1">
      <c r="A136" s="144" t="s">
        <v>848</v>
      </c>
      <c r="B136" s="57"/>
      <c r="C136" s="134">
        <v>0</v>
      </c>
      <c r="D136" s="19"/>
    </row>
    <row r="137" spans="1:4" s="13" customFormat="1" ht="18.75" customHeight="1">
      <c r="A137" s="144" t="s">
        <v>849</v>
      </c>
      <c r="B137" s="57"/>
      <c r="C137" s="134">
        <v>0</v>
      </c>
      <c r="D137" s="19"/>
    </row>
    <row r="138" spans="1:4" s="13" customFormat="1" ht="18.75" customHeight="1">
      <c r="A138" s="144" t="s">
        <v>850</v>
      </c>
      <c r="B138" s="57"/>
      <c r="C138" s="134">
        <v>0</v>
      </c>
      <c r="D138" s="19"/>
    </row>
    <row r="139" spans="1:4" s="13" customFormat="1" ht="18.75" customHeight="1">
      <c r="A139" s="144" t="s">
        <v>851</v>
      </c>
      <c r="B139" s="57"/>
      <c r="C139" s="134">
        <v>0</v>
      </c>
      <c r="D139" s="19"/>
    </row>
    <row r="140" spans="1:4" s="13" customFormat="1" ht="18.75" customHeight="1">
      <c r="A140" s="144" t="s">
        <v>852</v>
      </c>
      <c r="B140" s="57"/>
      <c r="C140" s="134">
        <v>0</v>
      </c>
      <c r="D140" s="19"/>
    </row>
    <row r="141" spans="1:4" s="13" customFormat="1" ht="18.75" customHeight="1">
      <c r="A141" s="144" t="s">
        <v>853</v>
      </c>
      <c r="B141" s="57"/>
      <c r="C141" s="134">
        <v>0</v>
      </c>
      <c r="D141" s="19"/>
    </row>
    <row r="142" spans="1:4" s="13" customFormat="1" ht="18.75" customHeight="1">
      <c r="A142" s="144" t="s">
        <v>854</v>
      </c>
      <c r="B142" s="57"/>
      <c r="C142" s="134">
        <v>0</v>
      </c>
      <c r="D142" s="19"/>
    </row>
    <row r="143" spans="1:4" s="13" customFormat="1" ht="18.75" customHeight="1">
      <c r="A143" s="144" t="s">
        <v>855</v>
      </c>
      <c r="B143" s="57"/>
      <c r="C143" s="134">
        <v>0</v>
      </c>
      <c r="D143" s="19"/>
    </row>
    <row r="144" spans="1:4" s="13" customFormat="1" ht="18.75" customHeight="1">
      <c r="A144" s="144" t="s">
        <v>856</v>
      </c>
      <c r="B144" s="57"/>
      <c r="C144" s="134">
        <v>0</v>
      </c>
      <c r="D144" s="19"/>
    </row>
    <row r="145" spans="1:4" s="13" customFormat="1" ht="18.75" customHeight="1">
      <c r="A145" s="144" t="s">
        <v>857</v>
      </c>
      <c r="B145" s="57"/>
      <c r="C145" s="134">
        <v>0</v>
      </c>
      <c r="D145" s="19"/>
    </row>
    <row r="146" spans="1:4" s="13" customFormat="1" ht="18.75" customHeight="1">
      <c r="A146" s="144" t="s">
        <v>858</v>
      </c>
      <c r="B146" s="57"/>
      <c r="C146" s="134">
        <v>0</v>
      </c>
      <c r="D146" s="19"/>
    </row>
    <row r="147" spans="1:4" s="13" customFormat="1" ht="18.75" customHeight="1">
      <c r="A147" s="144" t="s">
        <v>859</v>
      </c>
      <c r="B147" s="57"/>
      <c r="C147" s="134">
        <v>0</v>
      </c>
      <c r="D147" s="19"/>
    </row>
    <row r="148" spans="1:4" s="13" customFormat="1" ht="18.75" customHeight="1">
      <c r="A148" s="144" t="s">
        <v>860</v>
      </c>
      <c r="B148" s="57"/>
      <c r="C148" s="134">
        <v>0</v>
      </c>
      <c r="D148" s="19"/>
    </row>
    <row r="149" spans="1:4" s="13" customFormat="1" ht="18.75" customHeight="1">
      <c r="A149" s="144" t="s">
        <v>861</v>
      </c>
      <c r="B149" s="57"/>
      <c r="C149" s="134">
        <v>0</v>
      </c>
      <c r="D149" s="19"/>
    </row>
    <row r="150" spans="1:4" s="13" customFormat="1" ht="18.75" customHeight="1">
      <c r="A150" s="144" t="s">
        <v>862</v>
      </c>
      <c r="B150" s="57"/>
      <c r="C150" s="134">
        <v>0</v>
      </c>
      <c r="D150" s="19"/>
    </row>
    <row r="151" spans="1:4" s="13" customFormat="1" ht="18.75" customHeight="1">
      <c r="A151" s="144" t="s">
        <v>863</v>
      </c>
      <c r="B151" s="57"/>
      <c r="C151" s="134">
        <v>0</v>
      </c>
      <c r="D151" s="19"/>
    </row>
    <row r="152" spans="1:4" s="13" customFormat="1" ht="18.75" customHeight="1">
      <c r="A152" s="144" t="s">
        <v>864</v>
      </c>
      <c r="B152" s="57"/>
      <c r="C152" s="134">
        <v>0</v>
      </c>
      <c r="D152" s="19"/>
    </row>
    <row r="153" spans="1:4" s="13" customFormat="1" ht="18.75" customHeight="1">
      <c r="A153" s="144" t="s">
        <v>865</v>
      </c>
      <c r="B153" s="57"/>
      <c r="C153" s="134">
        <v>0</v>
      </c>
      <c r="D153" s="19"/>
    </row>
    <row r="154" spans="1:4" s="13" customFormat="1" ht="18.75" customHeight="1">
      <c r="A154" s="144" t="s">
        <v>866</v>
      </c>
      <c r="B154" s="57"/>
      <c r="C154" s="134">
        <v>0</v>
      </c>
      <c r="D154" s="19"/>
    </row>
    <row r="155" spans="1:4" s="13" customFormat="1" ht="18.75" customHeight="1">
      <c r="A155" s="144" t="s">
        <v>867</v>
      </c>
      <c r="B155" s="57"/>
      <c r="C155" s="134">
        <v>0</v>
      </c>
      <c r="D155" s="19"/>
    </row>
    <row r="156" spans="1:4" s="13" customFormat="1" ht="18.75" customHeight="1">
      <c r="A156" s="144" t="s">
        <v>868</v>
      </c>
      <c r="B156" s="57"/>
      <c r="C156" s="134">
        <v>0</v>
      </c>
      <c r="D156" s="19"/>
    </row>
    <row r="157" spans="1:4" s="13" customFormat="1" ht="18.75" customHeight="1">
      <c r="A157" s="144" t="s">
        <v>869</v>
      </c>
      <c r="B157" s="57"/>
      <c r="C157" s="134">
        <v>0</v>
      </c>
      <c r="D157" s="19"/>
    </row>
    <row r="158" spans="1:4" s="13" customFormat="1" ht="18.75" customHeight="1">
      <c r="A158" s="144" t="s">
        <v>870</v>
      </c>
      <c r="B158" s="57"/>
      <c r="C158" s="134">
        <v>0</v>
      </c>
      <c r="D158" s="19"/>
    </row>
    <row r="159" spans="1:4" s="13" customFormat="1" ht="18.75" customHeight="1">
      <c r="A159" s="144" t="s">
        <v>871</v>
      </c>
      <c r="B159" s="57"/>
      <c r="C159" s="134">
        <v>0</v>
      </c>
      <c r="D159" s="19"/>
    </row>
    <row r="160" spans="1:4" s="13" customFormat="1" ht="18.75" customHeight="1">
      <c r="A160" s="144" t="s">
        <v>872</v>
      </c>
      <c r="B160" s="57"/>
      <c r="C160" s="134">
        <v>0</v>
      </c>
      <c r="D160" s="19"/>
    </row>
    <row r="161" spans="1:4" s="13" customFormat="1" ht="18.75" customHeight="1">
      <c r="A161" s="144" t="s">
        <v>873</v>
      </c>
      <c r="B161" s="57"/>
      <c r="C161" s="134">
        <v>0</v>
      </c>
      <c r="D161" s="19"/>
    </row>
    <row r="162" spans="1:4" s="13" customFormat="1" ht="30" customHeight="1">
      <c r="A162" s="144" t="s">
        <v>874</v>
      </c>
      <c r="B162" s="57"/>
      <c r="C162" s="134">
        <v>0</v>
      </c>
      <c r="D162" s="19"/>
    </row>
    <row r="163" spans="1:4" s="13" customFormat="1" ht="18.75" customHeight="1">
      <c r="A163" s="144" t="s">
        <v>875</v>
      </c>
      <c r="B163" s="57"/>
      <c r="C163" s="134">
        <v>0</v>
      </c>
      <c r="D163" s="19"/>
    </row>
    <row r="164" spans="1:4" s="13" customFormat="1" ht="30" customHeight="1">
      <c r="A164" s="144" t="s">
        <v>876</v>
      </c>
      <c r="B164" s="57"/>
      <c r="C164" s="134">
        <v>0</v>
      </c>
      <c r="D164" s="19"/>
    </row>
    <row r="165" spans="1:4" s="13" customFormat="1" ht="18.75" customHeight="1">
      <c r="A165" s="144" t="s">
        <v>877</v>
      </c>
      <c r="B165" s="57"/>
      <c r="C165" s="134">
        <v>0</v>
      </c>
      <c r="D165" s="19"/>
    </row>
    <row r="166" spans="1:4" s="13" customFormat="1" ht="18.75" customHeight="1">
      <c r="A166" s="144" t="s">
        <v>875</v>
      </c>
      <c r="B166" s="57"/>
      <c r="C166" s="134">
        <v>0</v>
      </c>
      <c r="D166" s="19"/>
    </row>
    <row r="167" spans="1:4" s="13" customFormat="1" ht="18.75" customHeight="1">
      <c r="A167" s="144" t="s">
        <v>878</v>
      </c>
      <c r="B167" s="57"/>
      <c r="C167" s="134">
        <v>0</v>
      </c>
      <c r="D167" s="19"/>
    </row>
    <row r="168" spans="1:4" s="13" customFormat="1" ht="18.75" customHeight="1">
      <c r="A168" s="144" t="s">
        <v>879</v>
      </c>
      <c r="B168" s="57"/>
      <c r="C168" s="134">
        <v>0</v>
      </c>
      <c r="D168" s="19"/>
    </row>
    <row r="169" spans="1:4" s="13" customFormat="1" ht="18.75" customHeight="1">
      <c r="A169" s="144" t="s">
        <v>880</v>
      </c>
      <c r="B169" s="57"/>
      <c r="C169" s="134">
        <v>0</v>
      </c>
      <c r="D169" s="19"/>
    </row>
    <row r="170" spans="1:4" s="13" customFormat="1" ht="18.75" customHeight="1">
      <c r="A170" s="144" t="s">
        <v>881</v>
      </c>
      <c r="B170" s="57"/>
      <c r="C170" s="134">
        <v>0</v>
      </c>
      <c r="D170" s="19"/>
    </row>
    <row r="171" spans="1:4" s="13" customFormat="1" ht="18.75" customHeight="1">
      <c r="A171" s="144" t="s">
        <v>882</v>
      </c>
      <c r="B171" s="57"/>
      <c r="C171" s="134">
        <v>0</v>
      </c>
      <c r="D171" s="19"/>
    </row>
    <row r="172" spans="1:4" s="13" customFormat="1" ht="18.75" customHeight="1">
      <c r="A172" s="144" t="s">
        <v>883</v>
      </c>
      <c r="B172" s="57"/>
      <c r="C172" s="134">
        <v>0</v>
      </c>
      <c r="D172" s="19"/>
    </row>
    <row r="173" spans="1:4" s="13" customFormat="1" ht="18.75" customHeight="1">
      <c r="A173" s="143" t="s">
        <v>884</v>
      </c>
      <c r="B173" s="57"/>
      <c r="C173" s="109">
        <v>0</v>
      </c>
      <c r="D173" s="137"/>
    </row>
    <row r="174" spans="1:4" s="13" customFormat="1" ht="18.75" customHeight="1">
      <c r="A174" s="144" t="s">
        <v>885</v>
      </c>
      <c r="B174" s="57"/>
      <c r="C174" s="134">
        <v>0</v>
      </c>
      <c r="D174" s="19"/>
    </row>
    <row r="175" spans="1:4" s="13" customFormat="1" ht="18.75" customHeight="1">
      <c r="A175" s="144" t="s">
        <v>886</v>
      </c>
      <c r="B175" s="57"/>
      <c r="C175" s="134">
        <v>0</v>
      </c>
      <c r="D175" s="19"/>
    </row>
    <row r="176" spans="1:4" s="13" customFormat="1" ht="18.75" customHeight="1">
      <c r="A176" s="144" t="s">
        <v>887</v>
      </c>
      <c r="B176" s="57"/>
      <c r="C176" s="134">
        <v>0</v>
      </c>
      <c r="D176" s="19"/>
    </row>
    <row r="177" spans="1:4" s="13" customFormat="1" ht="18.75" customHeight="1">
      <c r="A177" s="144" t="s">
        <v>888</v>
      </c>
      <c r="B177" s="57"/>
      <c r="C177" s="134">
        <v>0</v>
      </c>
      <c r="D177" s="19"/>
    </row>
    <row r="178" spans="1:4" s="13" customFormat="1" ht="18.75" customHeight="1">
      <c r="A178" s="143" t="s">
        <v>889</v>
      </c>
      <c r="B178" s="57"/>
      <c r="C178" s="109">
        <v>0</v>
      </c>
      <c r="D178" s="137"/>
    </row>
    <row r="179" spans="1:4" s="13" customFormat="1" ht="18.75" customHeight="1">
      <c r="A179" s="144" t="s">
        <v>890</v>
      </c>
      <c r="B179" s="57"/>
      <c r="C179" s="134">
        <v>0</v>
      </c>
      <c r="D179" s="19"/>
    </row>
    <row r="180" spans="1:4" s="13" customFormat="1" ht="18.75" customHeight="1">
      <c r="A180" s="144" t="s">
        <v>891</v>
      </c>
      <c r="B180" s="57"/>
      <c r="C180" s="134">
        <v>0</v>
      </c>
      <c r="D180" s="19"/>
    </row>
    <row r="181" spans="1:4" s="13" customFormat="1" ht="18.75" customHeight="1">
      <c r="A181" s="144" t="s">
        <v>892</v>
      </c>
      <c r="B181" s="57"/>
      <c r="C181" s="134">
        <v>0</v>
      </c>
      <c r="D181" s="19"/>
    </row>
    <row r="182" spans="1:4" s="13" customFormat="1" ht="18.75" customHeight="1">
      <c r="A182" s="143" t="s">
        <v>893</v>
      </c>
      <c r="B182" s="57"/>
      <c r="C182" s="109">
        <v>427</v>
      </c>
      <c r="D182" s="137">
        <f t="shared" ref="D182:D196" si="2">B182/C182</f>
        <v>0</v>
      </c>
    </row>
    <row r="183" spans="1:4" s="13" customFormat="1" ht="18.75" customHeight="1">
      <c r="A183" s="144" t="s">
        <v>894</v>
      </c>
      <c r="B183" s="57"/>
      <c r="C183" s="134">
        <v>3</v>
      </c>
      <c r="D183" s="19">
        <f t="shared" si="2"/>
        <v>0</v>
      </c>
    </row>
    <row r="184" spans="1:4" s="13" customFormat="1" ht="18.75" customHeight="1">
      <c r="A184" s="144" t="s">
        <v>895</v>
      </c>
      <c r="B184" s="57"/>
      <c r="C184" s="134">
        <v>3</v>
      </c>
      <c r="D184" s="19">
        <f t="shared" si="2"/>
        <v>0</v>
      </c>
    </row>
    <row r="185" spans="1:4" s="13" customFormat="1" ht="30" customHeight="1">
      <c r="A185" s="144" t="s">
        <v>896</v>
      </c>
      <c r="B185" s="57"/>
      <c r="C185" s="134">
        <v>0</v>
      </c>
      <c r="D185" s="19"/>
    </row>
    <row r="186" spans="1:4" s="13" customFormat="1" ht="18.75" customHeight="1">
      <c r="A186" s="144" t="s">
        <v>897</v>
      </c>
      <c r="B186" s="57"/>
      <c r="C186" s="134">
        <v>0</v>
      </c>
      <c r="D186" s="19"/>
    </row>
    <row r="187" spans="1:4" s="13" customFormat="1" ht="18.75" customHeight="1">
      <c r="A187" s="144" t="s">
        <v>898</v>
      </c>
      <c r="B187" s="57"/>
      <c r="C187" s="134">
        <v>0</v>
      </c>
      <c r="D187" s="19"/>
    </row>
    <row r="188" spans="1:4" s="13" customFormat="1" ht="18.75" customHeight="1">
      <c r="A188" s="144" t="s">
        <v>899</v>
      </c>
      <c r="B188" s="57"/>
      <c r="C188" s="134">
        <v>0</v>
      </c>
      <c r="D188" s="19"/>
    </row>
    <row r="189" spans="1:4" s="13" customFormat="1" ht="18.75" customHeight="1">
      <c r="A189" s="144" t="s">
        <v>900</v>
      </c>
      <c r="B189" s="57"/>
      <c r="C189" s="134">
        <v>0</v>
      </c>
      <c r="D189" s="19"/>
    </row>
    <row r="190" spans="1:4" s="13" customFormat="1" ht="18.75" customHeight="1">
      <c r="A190" s="144" t="s">
        <v>901</v>
      </c>
      <c r="B190" s="57"/>
      <c r="C190" s="134">
        <v>0</v>
      </c>
      <c r="D190" s="19"/>
    </row>
    <row r="191" spans="1:4" s="13" customFormat="1" ht="18.75" customHeight="1">
      <c r="A191" s="144" t="s">
        <v>902</v>
      </c>
      <c r="B191" s="57"/>
      <c r="C191" s="134">
        <v>0</v>
      </c>
      <c r="D191" s="19"/>
    </row>
    <row r="192" spans="1:4" s="13" customFormat="1" ht="18.75" customHeight="1">
      <c r="A192" s="144" t="s">
        <v>903</v>
      </c>
      <c r="B192" s="57"/>
      <c r="C192" s="134">
        <v>0</v>
      </c>
      <c r="D192" s="19"/>
    </row>
    <row r="193" spans="1:4" s="13" customFormat="1" ht="18.75" customHeight="1">
      <c r="A193" s="144" t="s">
        <v>904</v>
      </c>
      <c r="B193" s="57"/>
      <c r="C193" s="134">
        <v>0</v>
      </c>
      <c r="D193" s="19"/>
    </row>
    <row r="194" spans="1:4" s="13" customFormat="1" ht="18.75" customHeight="1">
      <c r="A194" s="144" t="s">
        <v>905</v>
      </c>
      <c r="B194" s="57"/>
      <c r="C194" s="134">
        <v>0</v>
      </c>
      <c r="D194" s="19"/>
    </row>
    <row r="195" spans="1:4" s="13" customFormat="1" ht="18.75" customHeight="1">
      <c r="A195" s="144" t="s">
        <v>906</v>
      </c>
      <c r="B195" s="57"/>
      <c r="C195" s="134">
        <v>0</v>
      </c>
      <c r="D195" s="19"/>
    </row>
    <row r="196" spans="1:4" s="13" customFormat="1" ht="18.75" customHeight="1">
      <c r="A196" s="144" t="s">
        <v>907</v>
      </c>
      <c r="B196" s="57"/>
      <c r="C196" s="134">
        <v>424</v>
      </c>
      <c r="D196" s="19">
        <f t="shared" si="2"/>
        <v>0</v>
      </c>
    </row>
    <row r="197" spans="1:4" s="13" customFormat="1" ht="18.75" customHeight="1">
      <c r="A197" s="144" t="s">
        <v>908</v>
      </c>
      <c r="B197" s="57"/>
      <c r="C197" s="134">
        <v>0</v>
      </c>
      <c r="D197" s="19"/>
    </row>
    <row r="198" spans="1:4" s="13" customFormat="1" ht="18.75" customHeight="1">
      <c r="A198" s="144" t="s">
        <v>909</v>
      </c>
      <c r="B198" s="57"/>
      <c r="C198" s="134">
        <v>363</v>
      </c>
      <c r="D198" s="19">
        <f t="shared" ref="D198:D258" si="3">B198/C198</f>
        <v>0</v>
      </c>
    </row>
    <row r="199" spans="1:4" s="13" customFormat="1" ht="18.75" customHeight="1">
      <c r="A199" s="144" t="s">
        <v>910</v>
      </c>
      <c r="B199" s="57"/>
      <c r="C199" s="134">
        <v>27</v>
      </c>
      <c r="D199" s="19">
        <f t="shared" si="3"/>
        <v>0</v>
      </c>
    </row>
    <row r="200" spans="1:4" s="13" customFormat="1" ht="18.75" customHeight="1">
      <c r="A200" s="144" t="s">
        <v>911</v>
      </c>
      <c r="B200" s="57"/>
      <c r="C200" s="134">
        <v>10</v>
      </c>
      <c r="D200" s="19">
        <f t="shared" si="3"/>
        <v>0</v>
      </c>
    </row>
    <row r="201" spans="1:4" s="13" customFormat="1" ht="18.75" customHeight="1">
      <c r="A201" s="144" t="s">
        <v>912</v>
      </c>
      <c r="B201" s="57"/>
      <c r="C201" s="134">
        <v>0</v>
      </c>
      <c r="D201" s="19"/>
    </row>
    <row r="202" spans="1:4" s="13" customFormat="1" ht="18.75" customHeight="1">
      <c r="A202" s="144" t="s">
        <v>913</v>
      </c>
      <c r="B202" s="57"/>
      <c r="C202" s="134">
        <v>24</v>
      </c>
      <c r="D202" s="19">
        <f t="shared" si="3"/>
        <v>0</v>
      </c>
    </row>
    <row r="203" spans="1:4" s="13" customFormat="1" ht="18.75" customHeight="1">
      <c r="A203" s="144" t="s">
        <v>914</v>
      </c>
      <c r="B203" s="57"/>
      <c r="C203" s="134">
        <v>0</v>
      </c>
      <c r="D203" s="19"/>
    </row>
    <row r="204" spans="1:4" s="13" customFormat="1" ht="18.75" customHeight="1">
      <c r="A204" s="144" t="s">
        <v>915</v>
      </c>
      <c r="B204" s="57"/>
      <c r="C204" s="134">
        <v>0</v>
      </c>
      <c r="D204" s="19"/>
    </row>
    <row r="205" spans="1:4" s="13" customFormat="1" ht="18.75" customHeight="1">
      <c r="A205" s="144" t="s">
        <v>916</v>
      </c>
      <c r="B205" s="57"/>
      <c r="C205" s="134">
        <v>0</v>
      </c>
      <c r="D205" s="19"/>
    </row>
    <row r="206" spans="1:4" s="13" customFormat="1" ht="18.75" customHeight="1">
      <c r="A206" s="144" t="s">
        <v>917</v>
      </c>
      <c r="B206" s="57"/>
      <c r="C206" s="134">
        <v>0</v>
      </c>
      <c r="D206" s="19"/>
    </row>
    <row r="207" spans="1:4" s="13" customFormat="1" ht="18.75" customHeight="1">
      <c r="A207" s="144" t="s">
        <v>918</v>
      </c>
      <c r="B207" s="57"/>
      <c r="C207" s="134">
        <v>0</v>
      </c>
      <c r="D207" s="19"/>
    </row>
    <row r="208" spans="1:4" s="13" customFormat="1" ht="18.75" customHeight="1">
      <c r="A208" s="143" t="s">
        <v>919</v>
      </c>
      <c r="B208" s="57">
        <v>3353</v>
      </c>
      <c r="C208" s="109">
        <v>2753</v>
      </c>
      <c r="D208" s="137">
        <f t="shared" si="3"/>
        <v>1.218</v>
      </c>
    </row>
    <row r="209" spans="1:4" s="13" customFormat="1" ht="18.75" customHeight="1">
      <c r="A209" s="144" t="s">
        <v>920</v>
      </c>
      <c r="B209" s="57">
        <v>3353</v>
      </c>
      <c r="C209" s="134">
        <v>2753</v>
      </c>
      <c r="D209" s="19">
        <f t="shared" si="3"/>
        <v>1.218</v>
      </c>
    </row>
    <row r="210" spans="1:4" s="13" customFormat="1" ht="18.75" customHeight="1">
      <c r="A210" s="144" t="s">
        <v>921</v>
      </c>
      <c r="B210" s="57"/>
      <c r="C210" s="134">
        <v>0</v>
      </c>
      <c r="D210" s="19"/>
    </row>
    <row r="211" spans="1:4" s="13" customFormat="1" ht="18.75" customHeight="1">
      <c r="A211" s="144" t="s">
        <v>922</v>
      </c>
      <c r="B211" s="57"/>
      <c r="C211" s="134">
        <v>0</v>
      </c>
      <c r="D211" s="19"/>
    </row>
    <row r="212" spans="1:4" s="13" customFormat="1" ht="18.75" customHeight="1">
      <c r="A212" s="144" t="s">
        <v>923</v>
      </c>
      <c r="B212" s="57"/>
      <c r="C212" s="134">
        <v>0</v>
      </c>
      <c r="D212" s="19"/>
    </row>
    <row r="213" spans="1:4" s="13" customFormat="1" ht="18.75" customHeight="1">
      <c r="A213" s="144" t="s">
        <v>924</v>
      </c>
      <c r="B213" s="57">
        <v>3353</v>
      </c>
      <c r="C213" s="134">
        <v>2753</v>
      </c>
      <c r="D213" s="19">
        <f t="shared" si="3"/>
        <v>1.218</v>
      </c>
    </row>
    <row r="214" spans="1:4" s="13" customFormat="1" ht="18.75" customHeight="1">
      <c r="A214" s="144" t="s">
        <v>925</v>
      </c>
      <c r="B214" s="57"/>
      <c r="C214" s="134">
        <v>0</v>
      </c>
      <c r="D214" s="19"/>
    </row>
    <row r="215" spans="1:4" s="13" customFormat="1" ht="18.75" customHeight="1">
      <c r="A215" s="144" t="s">
        <v>926</v>
      </c>
      <c r="B215" s="57"/>
      <c r="C215" s="134">
        <v>0</v>
      </c>
      <c r="D215" s="19"/>
    </row>
    <row r="216" spans="1:4" s="13" customFormat="1" ht="18.75" customHeight="1">
      <c r="A216" s="144" t="s">
        <v>927</v>
      </c>
      <c r="B216" s="57"/>
      <c r="C216" s="134">
        <v>0</v>
      </c>
      <c r="D216" s="19"/>
    </row>
    <row r="217" spans="1:4" s="13" customFormat="1" ht="18.75" customHeight="1">
      <c r="A217" s="144" t="s">
        <v>928</v>
      </c>
      <c r="B217" s="57"/>
      <c r="C217" s="134">
        <v>0</v>
      </c>
      <c r="D217" s="19"/>
    </row>
    <row r="218" spans="1:4" s="13" customFormat="1" ht="18.75" customHeight="1">
      <c r="A218" s="144" t="s">
        <v>929</v>
      </c>
      <c r="B218" s="57"/>
      <c r="C218" s="134">
        <v>0</v>
      </c>
      <c r="D218" s="19"/>
    </row>
    <row r="219" spans="1:4" s="13" customFormat="1" ht="18.75" customHeight="1">
      <c r="A219" s="144" t="s">
        <v>930</v>
      </c>
      <c r="B219" s="57"/>
      <c r="C219" s="134">
        <v>0</v>
      </c>
      <c r="D219" s="19"/>
    </row>
    <row r="220" spans="1:4" s="13" customFormat="1" ht="18.75" customHeight="1">
      <c r="A220" s="144" t="s">
        <v>931</v>
      </c>
      <c r="B220" s="57"/>
      <c r="C220" s="134">
        <v>0</v>
      </c>
      <c r="D220" s="19"/>
    </row>
    <row r="221" spans="1:4" s="13" customFormat="1" ht="18.75" customHeight="1">
      <c r="A221" s="144" t="s">
        <v>932</v>
      </c>
      <c r="B221" s="57"/>
      <c r="C221" s="134">
        <v>0</v>
      </c>
      <c r="D221" s="19"/>
    </row>
    <row r="222" spans="1:4" s="13" customFormat="1" ht="18.75" customHeight="1">
      <c r="A222" s="144" t="s">
        <v>933</v>
      </c>
      <c r="B222" s="57"/>
      <c r="C222" s="134">
        <v>0</v>
      </c>
      <c r="D222" s="19"/>
    </row>
    <row r="223" spans="1:4" s="13" customFormat="1" ht="18.75" customHeight="1">
      <c r="A223" s="144" t="s">
        <v>934</v>
      </c>
      <c r="B223" s="57"/>
      <c r="C223" s="134">
        <v>0</v>
      </c>
      <c r="D223" s="19"/>
    </row>
    <row r="224" spans="1:4" s="13" customFormat="1" ht="18.75" customHeight="1">
      <c r="A224" s="144" t="s">
        <v>935</v>
      </c>
      <c r="B224" s="57"/>
      <c r="C224" s="134">
        <v>0</v>
      </c>
      <c r="D224" s="19"/>
    </row>
    <row r="225" spans="1:4" s="13" customFormat="1" ht="18.75" customHeight="1">
      <c r="A225" s="144" t="s">
        <v>936</v>
      </c>
      <c r="B225" s="57"/>
      <c r="C225" s="134">
        <v>0</v>
      </c>
      <c r="D225" s="19"/>
    </row>
    <row r="226" spans="1:4" s="13" customFormat="1" ht="18.75" customHeight="1">
      <c r="A226" s="144" t="s">
        <v>937</v>
      </c>
      <c r="B226" s="57"/>
      <c r="C226" s="134">
        <v>0</v>
      </c>
      <c r="D226" s="19"/>
    </row>
    <row r="227" spans="1:4" s="13" customFormat="1" ht="18.75" customHeight="1">
      <c r="A227" s="143" t="s">
        <v>938</v>
      </c>
      <c r="B227" s="57">
        <v>46</v>
      </c>
      <c r="C227" s="109">
        <v>18</v>
      </c>
      <c r="D227" s="137">
        <f t="shared" si="3"/>
        <v>2.556</v>
      </c>
    </row>
    <row r="228" spans="1:4" s="13" customFormat="1" ht="18.75" customHeight="1">
      <c r="A228" s="144" t="s">
        <v>939</v>
      </c>
      <c r="B228" s="57">
        <v>46</v>
      </c>
      <c r="C228" s="134">
        <v>18</v>
      </c>
      <c r="D228" s="19">
        <f t="shared" si="3"/>
        <v>2.556</v>
      </c>
    </row>
    <row r="229" spans="1:4" s="13" customFormat="1" ht="30" customHeight="1">
      <c r="A229" s="144" t="s">
        <v>940</v>
      </c>
      <c r="B229" s="57"/>
      <c r="C229" s="134">
        <v>0</v>
      </c>
      <c r="D229" s="19"/>
    </row>
    <row r="230" spans="1:4" s="13" customFormat="1" ht="18.75" customHeight="1">
      <c r="A230" s="144" t="s">
        <v>941</v>
      </c>
      <c r="B230" s="57"/>
      <c r="C230" s="134">
        <v>0</v>
      </c>
      <c r="D230" s="19"/>
    </row>
    <row r="231" spans="1:4" s="13" customFormat="1" ht="18.75" customHeight="1">
      <c r="A231" s="144" t="s">
        <v>942</v>
      </c>
      <c r="B231" s="57"/>
      <c r="C231" s="134">
        <v>0</v>
      </c>
      <c r="D231" s="19"/>
    </row>
    <row r="232" spans="1:4" s="13" customFormat="1" ht="18.75" customHeight="1">
      <c r="A232" s="144" t="s">
        <v>943</v>
      </c>
      <c r="B232" s="57">
        <v>46</v>
      </c>
      <c r="C232" s="134">
        <v>0</v>
      </c>
      <c r="D232" s="19"/>
    </row>
    <row r="233" spans="1:4" s="13" customFormat="1" ht="18.75" customHeight="1">
      <c r="A233" s="144" t="s">
        <v>944</v>
      </c>
      <c r="B233" s="57"/>
      <c r="C233" s="134">
        <v>0</v>
      </c>
      <c r="D233" s="19"/>
    </row>
    <row r="234" spans="1:4" s="13" customFormat="1" ht="18.75" customHeight="1">
      <c r="A234" s="144" t="s">
        <v>945</v>
      </c>
      <c r="B234" s="57"/>
      <c r="C234" s="134">
        <v>0</v>
      </c>
      <c r="D234" s="19"/>
    </row>
    <row r="235" spans="1:4" s="13" customFormat="1" ht="18.75" customHeight="1">
      <c r="A235" s="144" t="s">
        <v>946</v>
      </c>
      <c r="B235" s="57"/>
      <c r="C235" s="134">
        <v>0</v>
      </c>
      <c r="D235" s="19"/>
    </row>
    <row r="236" spans="1:4" s="13" customFormat="1" ht="18.75" customHeight="1">
      <c r="A236" s="144" t="s">
        <v>947</v>
      </c>
      <c r="B236" s="57"/>
      <c r="C236" s="134">
        <v>0</v>
      </c>
      <c r="D236" s="19"/>
    </row>
    <row r="237" spans="1:4" s="13" customFormat="1" ht="18.75" customHeight="1">
      <c r="A237" s="144" t="s">
        <v>948</v>
      </c>
      <c r="B237" s="57"/>
      <c r="C237" s="134">
        <v>0</v>
      </c>
      <c r="D237" s="19"/>
    </row>
    <row r="238" spans="1:4" s="13" customFormat="1" ht="18.75" customHeight="1">
      <c r="A238" s="144" t="s">
        <v>949</v>
      </c>
      <c r="B238" s="57"/>
      <c r="C238" s="134">
        <v>0</v>
      </c>
      <c r="D238" s="19"/>
    </row>
    <row r="239" spans="1:4" s="13" customFormat="1" ht="18.75" customHeight="1">
      <c r="A239" s="144" t="s">
        <v>950</v>
      </c>
      <c r="B239" s="57"/>
      <c r="C239" s="134">
        <v>0</v>
      </c>
      <c r="D239" s="19"/>
    </row>
    <row r="240" spans="1:4" s="13" customFormat="1" ht="18.75" customHeight="1">
      <c r="A240" s="144" t="s">
        <v>951</v>
      </c>
      <c r="B240" s="57"/>
      <c r="C240" s="134">
        <v>0</v>
      </c>
      <c r="D240" s="19"/>
    </row>
    <row r="241" spans="1:4" s="13" customFormat="1" ht="18.75" customHeight="1">
      <c r="A241" s="144" t="s">
        <v>952</v>
      </c>
      <c r="B241" s="57"/>
      <c r="C241" s="134">
        <v>10</v>
      </c>
      <c r="D241" s="19">
        <f t="shared" si="3"/>
        <v>0</v>
      </c>
    </row>
    <row r="242" spans="1:4" s="13" customFormat="1" ht="18.75" customHeight="1">
      <c r="A242" s="144" t="s">
        <v>953</v>
      </c>
      <c r="B242" s="57"/>
      <c r="C242" s="134">
        <v>0</v>
      </c>
      <c r="D242" s="19"/>
    </row>
    <row r="243" spans="1:4" s="13" customFormat="1" ht="18.75" customHeight="1">
      <c r="A243" s="144" t="s">
        <v>954</v>
      </c>
      <c r="B243" s="57"/>
      <c r="C243" s="134">
        <v>8</v>
      </c>
      <c r="D243" s="19">
        <f t="shared" si="3"/>
        <v>0</v>
      </c>
    </row>
    <row r="244" spans="1:4" s="13" customFormat="1" ht="18.75" customHeight="1">
      <c r="A244" s="144" t="s">
        <v>955</v>
      </c>
      <c r="B244" s="57"/>
      <c r="C244" s="134">
        <v>0</v>
      </c>
      <c r="D244" s="19"/>
    </row>
    <row r="245" spans="1:4" s="13" customFormat="1" ht="18.75" customHeight="1">
      <c r="A245" s="144" t="s">
        <v>956</v>
      </c>
      <c r="B245" s="57"/>
      <c r="C245" s="134">
        <v>0</v>
      </c>
      <c r="D245" s="19"/>
    </row>
    <row r="246" spans="1:4" s="13" customFormat="1" ht="18.75" customHeight="1">
      <c r="A246" s="151" t="s">
        <v>987</v>
      </c>
      <c r="B246" s="57">
        <v>4091</v>
      </c>
      <c r="C246" s="109"/>
      <c r="D246" s="137"/>
    </row>
    <row r="247" spans="1:4" s="13" customFormat="1" ht="18.75" customHeight="1">
      <c r="A247" s="144" t="s">
        <v>957</v>
      </c>
      <c r="B247" s="57">
        <v>4091</v>
      </c>
      <c r="C247" s="134"/>
      <c r="D247" s="19"/>
    </row>
    <row r="248" spans="1:4" s="13" customFormat="1" ht="18.75" customHeight="1">
      <c r="A248" s="144" t="s">
        <v>958</v>
      </c>
      <c r="B248" s="57">
        <v>1391</v>
      </c>
      <c r="C248" s="134"/>
      <c r="D248" s="19"/>
    </row>
    <row r="249" spans="1:4" s="13" customFormat="1" ht="18.75" customHeight="1">
      <c r="A249" s="144" t="s">
        <v>959</v>
      </c>
      <c r="B249" s="57">
        <v>2700</v>
      </c>
      <c r="C249" s="134"/>
      <c r="D249" s="19"/>
    </row>
    <row r="250" spans="1:4" s="13" customFormat="1" ht="18.75" customHeight="1">
      <c r="A250" s="145" t="s">
        <v>960</v>
      </c>
      <c r="B250" s="138">
        <v>90821</v>
      </c>
      <c r="C250" s="138">
        <v>148547</v>
      </c>
      <c r="D250" s="137">
        <f t="shared" si="3"/>
        <v>0.61099999999999999</v>
      </c>
    </row>
    <row r="251" spans="1:4" s="13" customFormat="1" ht="18.75" customHeight="1">
      <c r="A251" s="146" t="s">
        <v>961</v>
      </c>
      <c r="B251" s="138"/>
      <c r="C251" s="138"/>
      <c r="D251" s="137"/>
    </row>
    <row r="252" spans="1:4" s="13" customFormat="1" ht="18.75" customHeight="1">
      <c r="A252" s="146" t="s">
        <v>962</v>
      </c>
      <c r="B252" s="138">
        <f>SUM(B253:B257)</f>
        <v>47171</v>
      </c>
      <c r="C252" s="138">
        <f>SUM(C253:C257)</f>
        <v>42282</v>
      </c>
      <c r="D252" s="137">
        <f t="shared" si="3"/>
        <v>1.1160000000000001</v>
      </c>
    </row>
    <row r="253" spans="1:4" s="13" customFormat="1" ht="18.75" customHeight="1">
      <c r="A253" s="144" t="s">
        <v>963</v>
      </c>
      <c r="B253" s="138"/>
      <c r="C253" s="138"/>
      <c r="D253" s="137"/>
    </row>
    <row r="254" spans="1:4" s="13" customFormat="1" ht="18.75" customHeight="1">
      <c r="A254" s="144" t="s">
        <v>964</v>
      </c>
      <c r="B254" s="138"/>
      <c r="C254" s="138">
        <v>750</v>
      </c>
      <c r="D254" s="137">
        <f t="shared" si="3"/>
        <v>0</v>
      </c>
    </row>
    <row r="255" spans="1:4" s="13" customFormat="1" ht="18.75" customHeight="1">
      <c r="A255" s="144" t="s">
        <v>965</v>
      </c>
      <c r="B255" s="138">
        <v>28177</v>
      </c>
      <c r="C255" s="138">
        <v>39814</v>
      </c>
      <c r="D255" s="137">
        <f t="shared" si="3"/>
        <v>0.70799999999999996</v>
      </c>
    </row>
    <row r="256" spans="1:4" s="13" customFormat="1" ht="18.75" customHeight="1">
      <c r="A256" s="144" t="s">
        <v>966</v>
      </c>
      <c r="B256" s="138">
        <v>17276</v>
      </c>
      <c r="C256" s="138"/>
      <c r="D256" s="137"/>
    </row>
    <row r="257" spans="1:4" s="13" customFormat="1" ht="18.75" customHeight="1">
      <c r="A257" s="144" t="s">
        <v>967</v>
      </c>
      <c r="B257" s="57">
        <v>1718</v>
      </c>
      <c r="C257" s="57">
        <v>1718</v>
      </c>
      <c r="D257" s="137">
        <f t="shared" si="3"/>
        <v>1</v>
      </c>
    </row>
    <row r="258" spans="1:4" s="13" customFormat="1" ht="18.75" customHeight="1">
      <c r="A258" s="145" t="s">
        <v>968</v>
      </c>
      <c r="B258" s="57">
        <f>SUM(B250:B252)</f>
        <v>137992</v>
      </c>
      <c r="C258" s="57">
        <f>SUM(C250:C252)</f>
        <v>190829</v>
      </c>
      <c r="D258" s="137">
        <f t="shared" si="3"/>
        <v>0.72299999999999998</v>
      </c>
    </row>
  </sheetData>
  <mergeCells count="1">
    <mergeCell ref="A2:D2"/>
  </mergeCells>
  <phoneticPr fontId="36" type="noConversion"/>
  <printOptions horizontalCentered="1"/>
  <pageMargins left="0.39370078740157483" right="0.39370078740157483" top="0.78740157480314965" bottom="0.59055118110236227" header="0.39370078740157483" footer="0.39370078740157483"/>
  <pageSetup paperSize="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19"/>
  <sheetViews>
    <sheetView workbookViewId="0">
      <selection activeCell="F15" sqref="F15"/>
    </sheetView>
  </sheetViews>
  <sheetFormatPr defaultRowHeight="14.25"/>
  <cols>
    <col min="1" max="1" width="73.75" customWidth="1"/>
    <col min="2" max="2" width="15" customWidth="1"/>
  </cols>
  <sheetData>
    <row r="1" spans="1:2" s="13" customFormat="1" ht="18.75" customHeight="1">
      <c r="A1" s="13" t="s">
        <v>985</v>
      </c>
    </row>
    <row r="2" spans="1:2" ht="37.5" customHeight="1">
      <c r="A2" s="210" t="s">
        <v>18</v>
      </c>
      <c r="B2" s="210"/>
    </row>
    <row r="3" spans="1:2" s="13" customFormat="1" ht="18.75" customHeight="1">
      <c r="A3" s="148"/>
      <c r="B3" s="150" t="s">
        <v>986</v>
      </c>
    </row>
    <row r="4" spans="1:2" s="13" customFormat="1" ht="18.75" customHeight="1">
      <c r="A4" s="109" t="s">
        <v>971</v>
      </c>
      <c r="B4" s="109" t="s">
        <v>972</v>
      </c>
    </row>
    <row r="5" spans="1:2" s="13" customFormat="1" ht="18.75" customHeight="1">
      <c r="A5" s="136" t="s">
        <v>973</v>
      </c>
      <c r="B5" s="136"/>
    </row>
    <row r="6" spans="1:2" s="13" customFormat="1" ht="18.75" customHeight="1">
      <c r="A6" s="136" t="s">
        <v>974</v>
      </c>
      <c r="B6" s="136"/>
    </row>
    <row r="7" spans="1:2" s="13" customFormat="1" ht="18.75" customHeight="1">
      <c r="A7" s="136" t="s">
        <v>975</v>
      </c>
      <c r="B7" s="136"/>
    </row>
    <row r="8" spans="1:2" s="13" customFormat="1" ht="18.75" customHeight="1">
      <c r="A8" s="136" t="s">
        <v>976</v>
      </c>
      <c r="B8" s="136"/>
    </row>
    <row r="9" spans="1:2" s="13" customFormat="1" ht="18.75" customHeight="1">
      <c r="A9" s="136" t="s">
        <v>977</v>
      </c>
      <c r="B9" s="136"/>
    </row>
    <row r="10" spans="1:2" s="13" customFormat="1" ht="18.75" customHeight="1">
      <c r="A10" s="136" t="s">
        <v>978</v>
      </c>
      <c r="B10" s="136"/>
    </row>
    <row r="11" spans="1:2" s="13" customFormat="1" ht="18.75" customHeight="1">
      <c r="A11" s="136" t="s">
        <v>979</v>
      </c>
      <c r="B11" s="136"/>
    </row>
    <row r="12" spans="1:2" s="13" customFormat="1" ht="18.75" customHeight="1">
      <c r="A12" s="136" t="s">
        <v>980</v>
      </c>
      <c r="B12" s="136"/>
    </row>
    <row r="13" spans="1:2" s="13" customFormat="1" ht="18.75" customHeight="1">
      <c r="A13" s="136" t="s">
        <v>981</v>
      </c>
      <c r="B13" s="136"/>
    </row>
    <row r="14" spans="1:2" s="13" customFormat="1" ht="18.75" customHeight="1">
      <c r="A14" s="136" t="s">
        <v>982</v>
      </c>
      <c r="B14" s="136"/>
    </row>
    <row r="15" spans="1:2" s="13" customFormat="1" ht="18.75" customHeight="1">
      <c r="A15" s="136" t="s">
        <v>983</v>
      </c>
      <c r="B15" s="136"/>
    </row>
    <row r="16" spans="1:2" s="29" customFormat="1" ht="18.75" customHeight="1">
      <c r="A16" s="128" t="s">
        <v>988</v>
      </c>
      <c r="B16" s="128"/>
    </row>
    <row r="17" spans="1:2" s="149" customFormat="1" ht="18.75" customHeight="1">
      <c r="A17" s="109" t="s">
        <v>984</v>
      </c>
      <c r="B17" s="135"/>
    </row>
    <row r="18" spans="1:2" s="1" customFormat="1" ht="37.5" customHeight="1">
      <c r="A18" s="203" t="s">
        <v>19</v>
      </c>
      <c r="B18" s="203"/>
    </row>
    <row r="19" spans="1:2" s="1" customFormat="1"/>
  </sheetData>
  <mergeCells count="2">
    <mergeCell ref="A2:B2"/>
    <mergeCell ref="A18:B18"/>
  </mergeCells>
  <phoneticPr fontId="36" type="noConversion"/>
  <printOptions horizontalCentered="1"/>
  <pageMargins left="0.39370078740157483" right="0.39370078740157483" top="0.78740157480314965" bottom="0.59055118110236227" header="0.39370078740157483" footer="0.3937007874015748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6"/>
  <sheetViews>
    <sheetView workbookViewId="0">
      <selection activeCell="H36" sqref="H36"/>
    </sheetView>
  </sheetViews>
  <sheetFormatPr defaultRowHeight="14.25"/>
  <cols>
    <col min="1" max="1" width="43.75" customWidth="1"/>
    <col min="2" max="4" width="15.125" customWidth="1"/>
  </cols>
  <sheetData>
    <row r="1" spans="1:4" s="13" customFormat="1" ht="18.75" customHeight="1">
      <c r="A1" s="13" t="s">
        <v>1003</v>
      </c>
    </row>
    <row r="2" spans="1:4" ht="37.5" customHeight="1">
      <c r="A2" s="210" t="s">
        <v>20</v>
      </c>
      <c r="B2" s="210"/>
      <c r="C2" s="210"/>
      <c r="D2" s="210"/>
    </row>
    <row r="3" spans="1:4" s="13" customFormat="1" ht="18.75" customHeight="1">
      <c r="A3" s="129"/>
      <c r="B3" s="130"/>
      <c r="C3" s="130"/>
      <c r="D3" s="107" t="s">
        <v>680</v>
      </c>
    </row>
    <row r="4" spans="1:4" s="13" customFormat="1" ht="37.5" customHeight="1">
      <c r="A4" s="152" t="s">
        <v>971</v>
      </c>
      <c r="B4" s="152" t="s">
        <v>989</v>
      </c>
      <c r="C4" s="35" t="s">
        <v>68</v>
      </c>
      <c r="D4" s="35" t="s">
        <v>132</v>
      </c>
    </row>
    <row r="5" spans="1:4" s="13" customFormat="1" ht="18.75" customHeight="1">
      <c r="A5" s="136" t="s">
        <v>990</v>
      </c>
      <c r="B5" s="134">
        <f>SUM(B6:B33)</f>
        <v>454</v>
      </c>
      <c r="C5" s="134">
        <v>387</v>
      </c>
      <c r="D5" s="156">
        <f>B5/C5</f>
        <v>1.173</v>
      </c>
    </row>
    <row r="6" spans="1:4" s="13" customFormat="1" ht="18.75" customHeight="1">
      <c r="A6" s="153" t="s">
        <v>1004</v>
      </c>
      <c r="B6" s="134">
        <v>29</v>
      </c>
      <c r="C6" s="134">
        <v>1</v>
      </c>
      <c r="D6" s="156">
        <f t="shared" ref="D6:D46" si="0">B6/C6</f>
        <v>29</v>
      </c>
    </row>
    <row r="7" spans="1:4" s="13" customFormat="1" ht="18.75" customHeight="1">
      <c r="A7" s="153" t="s">
        <v>1005</v>
      </c>
      <c r="B7" s="134">
        <v>23</v>
      </c>
      <c r="C7" s="134"/>
      <c r="D7" s="156"/>
    </row>
    <row r="8" spans="1:4" s="13" customFormat="1" ht="18.75" customHeight="1">
      <c r="A8" s="153" t="s">
        <v>1006</v>
      </c>
      <c r="B8" s="134">
        <v>86</v>
      </c>
      <c r="C8" s="134">
        <v>99</v>
      </c>
      <c r="D8" s="156">
        <f t="shared" si="0"/>
        <v>0.86899999999999999</v>
      </c>
    </row>
    <row r="9" spans="1:4" s="13" customFormat="1" ht="18.75" customHeight="1">
      <c r="A9" s="153" t="s">
        <v>1007</v>
      </c>
      <c r="B9" s="134">
        <v>40</v>
      </c>
      <c r="C9" s="134">
        <v>78</v>
      </c>
      <c r="D9" s="156">
        <f t="shared" si="0"/>
        <v>0.51300000000000001</v>
      </c>
    </row>
    <row r="10" spans="1:4" s="13" customFormat="1" ht="18.75" customHeight="1">
      <c r="A10" s="153" t="s">
        <v>1008</v>
      </c>
      <c r="B10" s="134">
        <v>33</v>
      </c>
      <c r="C10" s="134">
        <v>33</v>
      </c>
      <c r="D10" s="156">
        <f t="shared" si="0"/>
        <v>1</v>
      </c>
    </row>
    <row r="11" spans="1:4" s="13" customFormat="1" ht="18.75" customHeight="1">
      <c r="A11" s="153" t="s">
        <v>1009</v>
      </c>
      <c r="B11" s="134">
        <v>14</v>
      </c>
      <c r="C11" s="134">
        <v>17</v>
      </c>
      <c r="D11" s="156">
        <f t="shared" si="0"/>
        <v>0.82399999999999995</v>
      </c>
    </row>
    <row r="12" spans="1:4" s="13" customFormat="1" ht="18.75" customHeight="1">
      <c r="A12" s="153" t="s">
        <v>1010</v>
      </c>
      <c r="B12" s="134">
        <v>6</v>
      </c>
      <c r="C12" s="134">
        <v>12</v>
      </c>
      <c r="D12" s="156">
        <f t="shared" si="0"/>
        <v>0.5</v>
      </c>
    </row>
    <row r="13" spans="1:4" s="13" customFormat="1" ht="18.75" customHeight="1">
      <c r="A13" s="153" t="s">
        <v>1011</v>
      </c>
      <c r="B13" s="134">
        <v>25</v>
      </c>
      <c r="C13" s="134">
        <v>24</v>
      </c>
      <c r="D13" s="156">
        <f t="shared" si="0"/>
        <v>1.042</v>
      </c>
    </row>
    <row r="14" spans="1:4" s="13" customFormat="1" ht="18.75" customHeight="1">
      <c r="A14" s="153" t="s">
        <v>1012</v>
      </c>
      <c r="B14" s="134">
        <v>2</v>
      </c>
      <c r="C14" s="134"/>
      <c r="D14" s="156"/>
    </row>
    <row r="15" spans="1:4" s="13" customFormat="1" ht="18.75" customHeight="1">
      <c r="A15" s="153" t="s">
        <v>1013</v>
      </c>
      <c r="B15" s="134">
        <v>8</v>
      </c>
      <c r="C15" s="134">
        <v>19</v>
      </c>
      <c r="D15" s="156">
        <f t="shared" si="0"/>
        <v>0.42099999999999999</v>
      </c>
    </row>
    <row r="16" spans="1:4" s="13" customFormat="1" ht="18.75" customHeight="1">
      <c r="A16" s="153" t="s">
        <v>1014</v>
      </c>
      <c r="B16" s="134">
        <v>0</v>
      </c>
      <c r="C16" s="134"/>
      <c r="D16" s="156"/>
    </row>
    <row r="17" spans="1:4" s="13" customFormat="1" ht="18.75" customHeight="1">
      <c r="A17" s="153" t="s">
        <v>1015</v>
      </c>
      <c r="B17" s="134">
        <v>3</v>
      </c>
      <c r="C17" s="134">
        <v>7</v>
      </c>
      <c r="D17" s="156">
        <f t="shared" si="0"/>
        <v>0.42899999999999999</v>
      </c>
    </row>
    <row r="18" spans="1:4" s="13" customFormat="1" ht="18.75" customHeight="1">
      <c r="A18" s="153" t="s">
        <v>1016</v>
      </c>
      <c r="B18" s="134">
        <v>11</v>
      </c>
      <c r="C18" s="134">
        <v>19</v>
      </c>
      <c r="D18" s="156">
        <f t="shared" si="0"/>
        <v>0.57899999999999996</v>
      </c>
    </row>
    <row r="19" spans="1:4" s="13" customFormat="1" ht="18.75" customHeight="1">
      <c r="A19" s="153" t="s">
        <v>1017</v>
      </c>
      <c r="B19" s="134">
        <v>0</v>
      </c>
      <c r="C19" s="134"/>
      <c r="D19" s="156"/>
    </row>
    <row r="20" spans="1:4" s="13" customFormat="1" ht="18.75" customHeight="1">
      <c r="A20" s="153" t="s">
        <v>1018</v>
      </c>
      <c r="B20" s="134">
        <v>112</v>
      </c>
      <c r="C20" s="134">
        <v>23</v>
      </c>
      <c r="D20" s="156">
        <f t="shared" si="0"/>
        <v>4.87</v>
      </c>
    </row>
    <row r="21" spans="1:4" s="13" customFormat="1" ht="18.75" customHeight="1">
      <c r="A21" s="153" t="s">
        <v>1019</v>
      </c>
      <c r="B21" s="134">
        <v>0</v>
      </c>
      <c r="C21" s="134">
        <v>6</v>
      </c>
      <c r="D21" s="156">
        <f t="shared" si="0"/>
        <v>0</v>
      </c>
    </row>
    <row r="22" spans="1:4" s="13" customFormat="1" ht="18.75" customHeight="1">
      <c r="A22" s="153" t="s">
        <v>1020</v>
      </c>
      <c r="B22" s="134">
        <v>0</v>
      </c>
      <c r="C22" s="134"/>
      <c r="D22" s="156"/>
    </row>
    <row r="23" spans="1:4" s="13" customFormat="1" ht="18.75" customHeight="1">
      <c r="A23" s="153" t="s">
        <v>1021</v>
      </c>
      <c r="B23" s="134">
        <v>0</v>
      </c>
      <c r="C23" s="134"/>
      <c r="D23" s="156"/>
    </row>
    <row r="24" spans="1:4" s="13" customFormat="1" ht="18.75" customHeight="1">
      <c r="A24" s="153" t="s">
        <v>1022</v>
      </c>
      <c r="B24" s="134">
        <v>10</v>
      </c>
      <c r="C24" s="134">
        <v>20</v>
      </c>
      <c r="D24" s="156">
        <f t="shared" si="0"/>
        <v>0.5</v>
      </c>
    </row>
    <row r="25" spans="1:4" s="13" customFormat="1" ht="18.75" customHeight="1">
      <c r="A25" s="153" t="s">
        <v>1023</v>
      </c>
      <c r="B25" s="134">
        <v>27</v>
      </c>
      <c r="C25" s="134">
        <v>4</v>
      </c>
      <c r="D25" s="156">
        <f t="shared" si="0"/>
        <v>6.75</v>
      </c>
    </row>
    <row r="26" spans="1:4" s="13" customFormat="1" ht="18.75" customHeight="1">
      <c r="A26" s="153" t="s">
        <v>1024</v>
      </c>
      <c r="B26" s="134">
        <v>0</v>
      </c>
      <c r="C26" s="134"/>
      <c r="D26" s="156"/>
    </row>
    <row r="27" spans="1:4" s="13" customFormat="1" ht="18.75" customHeight="1">
      <c r="A27" s="153" t="s">
        <v>1025</v>
      </c>
      <c r="B27" s="134">
        <v>2</v>
      </c>
      <c r="C27" s="134">
        <v>1</v>
      </c>
      <c r="D27" s="156">
        <f t="shared" si="0"/>
        <v>2</v>
      </c>
    </row>
    <row r="28" spans="1:4" s="13" customFormat="1" ht="18.75" customHeight="1">
      <c r="A28" s="153" t="s">
        <v>1026</v>
      </c>
      <c r="B28" s="134">
        <v>3</v>
      </c>
      <c r="C28" s="134">
        <v>2</v>
      </c>
      <c r="D28" s="156">
        <f t="shared" si="0"/>
        <v>1.5</v>
      </c>
    </row>
    <row r="29" spans="1:4" s="13" customFormat="1" ht="18.75" customHeight="1">
      <c r="A29" s="153" t="s">
        <v>1027</v>
      </c>
      <c r="B29" s="134">
        <v>0</v>
      </c>
      <c r="C29" s="134">
        <v>16</v>
      </c>
      <c r="D29" s="156">
        <f t="shared" si="0"/>
        <v>0</v>
      </c>
    </row>
    <row r="30" spans="1:4" s="13" customFormat="1" ht="18.75" customHeight="1">
      <c r="A30" s="153" t="s">
        <v>1028</v>
      </c>
      <c r="B30" s="134">
        <v>0</v>
      </c>
      <c r="C30" s="134"/>
      <c r="D30" s="156"/>
    </row>
    <row r="31" spans="1:4" s="13" customFormat="1" ht="18.75" customHeight="1">
      <c r="A31" s="153" t="s">
        <v>1029</v>
      </c>
      <c r="B31" s="134">
        <v>0</v>
      </c>
      <c r="C31" s="134"/>
      <c r="D31" s="156"/>
    </row>
    <row r="32" spans="1:4" s="13" customFormat="1" ht="18.75" customHeight="1">
      <c r="A32" s="153" t="s">
        <v>1030</v>
      </c>
      <c r="B32" s="134">
        <v>0</v>
      </c>
      <c r="C32" s="134"/>
      <c r="D32" s="156"/>
    </row>
    <row r="33" spans="1:4" s="13" customFormat="1" ht="18.75" customHeight="1">
      <c r="A33" s="153" t="s">
        <v>1031</v>
      </c>
      <c r="B33" s="134">
        <v>20</v>
      </c>
      <c r="C33" s="134"/>
      <c r="D33" s="156"/>
    </row>
    <row r="34" spans="1:4" s="13" customFormat="1" ht="18.75" customHeight="1">
      <c r="A34" s="153" t="s">
        <v>1032</v>
      </c>
      <c r="B34" s="134"/>
      <c r="C34" s="134">
        <v>6</v>
      </c>
      <c r="D34" s="156">
        <f t="shared" si="0"/>
        <v>0</v>
      </c>
    </row>
    <row r="35" spans="1:4" s="13" customFormat="1" ht="18.75" customHeight="1">
      <c r="A35" s="136" t="s">
        <v>991</v>
      </c>
      <c r="B35" s="134"/>
      <c r="C35" s="134"/>
      <c r="D35" s="156"/>
    </row>
    <row r="36" spans="1:4" s="13" customFormat="1" ht="18.75" customHeight="1">
      <c r="A36" s="153" t="s">
        <v>992</v>
      </c>
      <c r="B36" s="134"/>
      <c r="C36" s="134"/>
      <c r="D36" s="156"/>
    </row>
    <row r="37" spans="1:4" s="13" customFormat="1" ht="18.75" customHeight="1">
      <c r="A37" s="154" t="s">
        <v>993</v>
      </c>
      <c r="B37" s="134"/>
      <c r="C37" s="134"/>
      <c r="D37" s="156"/>
    </row>
    <row r="38" spans="1:4" s="13" customFormat="1" ht="18.75" customHeight="1">
      <c r="A38" s="154" t="s">
        <v>994</v>
      </c>
      <c r="B38" s="134"/>
      <c r="C38" s="134"/>
      <c r="D38" s="156"/>
    </row>
    <row r="39" spans="1:4" s="13" customFormat="1" ht="18.75" customHeight="1">
      <c r="A39" s="154" t="s">
        <v>995</v>
      </c>
      <c r="B39" s="134"/>
      <c r="C39" s="134"/>
      <c r="D39" s="156"/>
    </row>
    <row r="40" spans="1:4" s="13" customFormat="1" ht="18.75" customHeight="1">
      <c r="A40" s="136" t="s">
        <v>996</v>
      </c>
      <c r="B40" s="134"/>
      <c r="C40" s="134">
        <v>8200</v>
      </c>
      <c r="D40" s="156">
        <f t="shared" si="0"/>
        <v>0</v>
      </c>
    </row>
    <row r="41" spans="1:4" s="13" customFormat="1" ht="18.75" customHeight="1">
      <c r="A41" s="136" t="s">
        <v>997</v>
      </c>
      <c r="B41" s="134"/>
      <c r="C41" s="134"/>
      <c r="D41" s="156"/>
    </row>
    <row r="42" spans="1:4" s="13" customFormat="1" ht="18.75" customHeight="1">
      <c r="A42" s="136" t="s">
        <v>998</v>
      </c>
      <c r="B42" s="134"/>
      <c r="C42" s="134"/>
      <c r="D42" s="156"/>
    </row>
    <row r="43" spans="1:4" s="13" customFormat="1" ht="18.75" customHeight="1">
      <c r="A43" s="109" t="s">
        <v>999</v>
      </c>
      <c r="B43" s="134">
        <f>SUM(B5,B35,B40:B42)</f>
        <v>454</v>
      </c>
      <c r="C43" s="134">
        <f>SUM(C5,C35,C40:C42)</f>
        <v>8587</v>
      </c>
      <c r="D43" s="156">
        <f t="shared" si="0"/>
        <v>5.2999999999999999E-2</v>
      </c>
    </row>
    <row r="44" spans="1:4" s="13" customFormat="1" ht="18.75" customHeight="1">
      <c r="A44" s="136" t="s">
        <v>1000</v>
      </c>
      <c r="B44" s="134"/>
      <c r="C44" s="134"/>
      <c r="D44" s="156"/>
    </row>
    <row r="45" spans="1:4" s="13" customFormat="1" ht="18.75" customHeight="1">
      <c r="A45" s="155" t="s">
        <v>1001</v>
      </c>
      <c r="B45" s="134">
        <v>63</v>
      </c>
      <c r="C45" s="134">
        <v>543</v>
      </c>
      <c r="D45" s="156">
        <f t="shared" si="0"/>
        <v>0.11600000000000001</v>
      </c>
    </row>
    <row r="46" spans="1:4" s="13" customFormat="1" ht="18.75" customHeight="1">
      <c r="A46" s="109" t="s">
        <v>1002</v>
      </c>
      <c r="B46" s="134">
        <f>SUM(B43:B45)</f>
        <v>517</v>
      </c>
      <c r="C46" s="134">
        <f>SUM(C43:C45)</f>
        <v>9130</v>
      </c>
      <c r="D46" s="156">
        <f t="shared" si="0"/>
        <v>5.7000000000000002E-2</v>
      </c>
    </row>
  </sheetData>
  <autoFilter ref="A4:M46" xr:uid="{00000000-0009-0000-0000-00000C000000}"/>
  <mergeCells count="1">
    <mergeCell ref="A2:D2"/>
  </mergeCells>
  <phoneticPr fontId="36" type="noConversion"/>
  <printOptions horizontalCentered="1"/>
  <pageMargins left="0.39370078740157483" right="0.39370078740157483" top="0.78740157480314965" bottom="0.59055118110236227" header="0.39370078740157483" footer="0.39370078740157483"/>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35"/>
  <sheetViews>
    <sheetView workbookViewId="0">
      <selection activeCell="A2" sqref="A2:D2"/>
    </sheetView>
  </sheetViews>
  <sheetFormatPr defaultRowHeight="14.25"/>
  <cols>
    <col min="1" max="1" width="43.75" customWidth="1"/>
    <col min="2" max="4" width="15" customWidth="1"/>
    <col min="5" max="5" width="25.5" customWidth="1"/>
  </cols>
  <sheetData>
    <row r="1" spans="1:4" s="13" customFormat="1" ht="18.75" customHeight="1">
      <c r="A1" s="13" t="s">
        <v>1033</v>
      </c>
    </row>
    <row r="2" spans="1:4" ht="37.5" customHeight="1">
      <c r="A2" s="210" t="s">
        <v>21</v>
      </c>
      <c r="B2" s="210"/>
      <c r="C2" s="210"/>
      <c r="D2" s="210"/>
    </row>
    <row r="3" spans="1:4" s="13" customFormat="1" ht="18.75" customHeight="1">
      <c r="A3" s="130"/>
      <c r="B3" s="130"/>
      <c r="C3" s="130"/>
      <c r="D3" s="107" t="s">
        <v>680</v>
      </c>
    </row>
    <row r="4" spans="1:4" s="13" customFormat="1" ht="37.5" customHeight="1">
      <c r="A4" s="152" t="s">
        <v>971</v>
      </c>
      <c r="B4" s="152" t="s">
        <v>989</v>
      </c>
      <c r="C4" s="35" t="s">
        <v>89</v>
      </c>
      <c r="D4" s="35" t="s">
        <v>90</v>
      </c>
    </row>
    <row r="5" spans="1:4" s="13" customFormat="1" ht="18.75" customHeight="1">
      <c r="A5" s="159" t="s">
        <v>1034</v>
      </c>
      <c r="B5" s="109"/>
      <c r="C5" s="109"/>
      <c r="D5" s="157"/>
    </row>
    <row r="6" spans="1:4" s="13" customFormat="1" ht="18.75" customHeight="1">
      <c r="A6" s="159" t="s">
        <v>1035</v>
      </c>
      <c r="B6" s="134"/>
      <c r="C6" s="134"/>
      <c r="D6" s="157"/>
    </row>
    <row r="7" spans="1:4" s="13" customFormat="1" ht="18.75" customHeight="1">
      <c r="A7" s="160" t="s">
        <v>1036</v>
      </c>
      <c r="B7" s="134"/>
      <c r="C7" s="134"/>
      <c r="D7" s="157"/>
    </row>
    <row r="8" spans="1:4" s="13" customFormat="1" ht="18.75" customHeight="1">
      <c r="A8" s="160" t="s">
        <v>1037</v>
      </c>
      <c r="B8" s="134"/>
      <c r="C8" s="134"/>
      <c r="D8" s="157"/>
    </row>
    <row r="9" spans="1:4" s="13" customFormat="1" ht="18.75" customHeight="1">
      <c r="A9" s="160" t="s">
        <v>1038</v>
      </c>
      <c r="B9" s="134"/>
      <c r="C9" s="134"/>
      <c r="D9" s="157"/>
    </row>
    <row r="10" spans="1:4" s="13" customFormat="1" ht="18.75" customHeight="1">
      <c r="A10" s="160" t="s">
        <v>1039</v>
      </c>
      <c r="B10" s="134"/>
      <c r="C10" s="134"/>
      <c r="D10" s="157"/>
    </row>
    <row r="11" spans="1:4" s="13" customFormat="1" ht="18.75" customHeight="1">
      <c r="A11" s="160" t="s">
        <v>1040</v>
      </c>
      <c r="B11" s="134"/>
      <c r="C11" s="134"/>
      <c r="D11" s="157"/>
    </row>
    <row r="12" spans="1:4" s="13" customFormat="1" ht="18.75" customHeight="1">
      <c r="A12" s="160" t="s">
        <v>1041</v>
      </c>
      <c r="B12" s="134"/>
      <c r="C12" s="134"/>
      <c r="D12" s="157"/>
    </row>
    <row r="13" spans="1:4" s="13" customFormat="1" ht="18.75" customHeight="1">
      <c r="A13" s="160" t="s">
        <v>1042</v>
      </c>
      <c r="B13" s="134"/>
      <c r="C13" s="134"/>
      <c r="D13" s="157"/>
    </row>
    <row r="14" spans="1:4" s="13" customFormat="1" ht="18.75" customHeight="1">
      <c r="A14" s="160" t="s">
        <v>1043</v>
      </c>
      <c r="B14" s="134"/>
      <c r="C14" s="134"/>
      <c r="D14" s="157"/>
    </row>
    <row r="15" spans="1:4" s="13" customFormat="1" ht="18.75" customHeight="1">
      <c r="A15" s="159" t="s">
        <v>1044</v>
      </c>
      <c r="B15" s="158"/>
      <c r="C15" s="57">
        <v>300</v>
      </c>
      <c r="D15" s="157">
        <f t="shared" ref="D15:D35" si="0">B15/C15</f>
        <v>0</v>
      </c>
    </row>
    <row r="16" spans="1:4" s="13" customFormat="1" ht="18.75" customHeight="1">
      <c r="A16" s="159" t="s">
        <v>1045</v>
      </c>
      <c r="B16" s="57"/>
      <c r="C16" s="57">
        <v>300</v>
      </c>
      <c r="D16" s="157">
        <f t="shared" si="0"/>
        <v>0</v>
      </c>
    </row>
    <row r="17" spans="1:4" s="13" customFormat="1" ht="18.75" customHeight="1">
      <c r="A17" s="160" t="s">
        <v>1046</v>
      </c>
      <c r="B17" s="57"/>
      <c r="C17" s="57"/>
      <c r="D17" s="157"/>
    </row>
    <row r="18" spans="1:4" s="13" customFormat="1" ht="18.75" customHeight="1">
      <c r="A18" s="160" t="s">
        <v>1047</v>
      </c>
      <c r="B18" s="57"/>
      <c r="C18" s="57"/>
      <c r="D18" s="157"/>
    </row>
    <row r="19" spans="1:4" s="13" customFormat="1" ht="18.75" customHeight="1">
      <c r="A19" s="160" t="s">
        <v>1048</v>
      </c>
      <c r="B19" s="57"/>
      <c r="C19" s="57"/>
      <c r="D19" s="157"/>
    </row>
    <row r="20" spans="1:4" s="13" customFormat="1" ht="18.75" customHeight="1">
      <c r="A20" s="160" t="s">
        <v>1049</v>
      </c>
      <c r="B20" s="57"/>
      <c r="C20" s="57"/>
      <c r="D20" s="157"/>
    </row>
    <row r="21" spans="1:4" s="13" customFormat="1" ht="18.75" customHeight="1">
      <c r="A21" s="160" t="s">
        <v>1050</v>
      </c>
      <c r="B21" s="57"/>
      <c r="C21" s="57"/>
      <c r="D21" s="157"/>
    </row>
    <row r="22" spans="1:4" s="13" customFormat="1" ht="18.75" customHeight="1">
      <c r="A22" s="160" t="s">
        <v>1051</v>
      </c>
      <c r="B22" s="57"/>
      <c r="C22" s="57"/>
      <c r="D22" s="157"/>
    </row>
    <row r="23" spans="1:4" s="13" customFormat="1" ht="18.75" customHeight="1">
      <c r="A23" s="160" t="s">
        <v>1052</v>
      </c>
      <c r="B23" s="57"/>
      <c r="C23" s="57"/>
      <c r="D23" s="157"/>
    </row>
    <row r="24" spans="1:4" s="13" customFormat="1" ht="18.75" customHeight="1">
      <c r="A24" s="159" t="s">
        <v>1053</v>
      </c>
      <c r="B24" s="158">
        <v>390</v>
      </c>
      <c r="C24" s="57">
        <v>358</v>
      </c>
      <c r="D24" s="157">
        <f t="shared" si="0"/>
        <v>1.089</v>
      </c>
    </row>
    <row r="25" spans="1:4" s="13" customFormat="1" ht="18.75" customHeight="1">
      <c r="A25" s="159" t="s">
        <v>1054</v>
      </c>
      <c r="B25" s="57">
        <v>390</v>
      </c>
      <c r="C25" s="57">
        <v>358</v>
      </c>
      <c r="D25" s="157">
        <f t="shared" si="0"/>
        <v>1.089</v>
      </c>
    </row>
    <row r="26" spans="1:4" s="13" customFormat="1" ht="18.75" customHeight="1">
      <c r="A26" s="159" t="s">
        <v>1055</v>
      </c>
      <c r="B26" s="158"/>
      <c r="C26" s="158"/>
      <c r="D26" s="157"/>
    </row>
    <row r="27" spans="1:4" s="13" customFormat="1" ht="18.75" customHeight="1">
      <c r="A27" s="159" t="s">
        <v>1056</v>
      </c>
      <c r="B27" s="57"/>
      <c r="C27" s="57"/>
      <c r="D27" s="157"/>
    </row>
    <row r="28" spans="1:4" s="13" customFormat="1" ht="18.75" customHeight="1">
      <c r="A28" s="159" t="s">
        <v>1057</v>
      </c>
      <c r="B28" s="57"/>
      <c r="C28" s="57"/>
      <c r="D28" s="157"/>
    </row>
    <row r="29" spans="1:4" s="13" customFormat="1" ht="18.75" customHeight="1">
      <c r="A29" s="159" t="s">
        <v>1058</v>
      </c>
      <c r="B29" s="57"/>
      <c r="C29" s="57"/>
      <c r="D29" s="157"/>
    </row>
    <row r="30" spans="1:4" s="13" customFormat="1" ht="18.75" customHeight="1">
      <c r="A30" s="159" t="s">
        <v>1059</v>
      </c>
      <c r="B30" s="158"/>
      <c r="C30" s="158">
        <v>209</v>
      </c>
      <c r="D30" s="157">
        <f t="shared" si="0"/>
        <v>0</v>
      </c>
    </row>
    <row r="31" spans="1:4" s="13" customFormat="1" ht="18.75" customHeight="1">
      <c r="A31" s="109" t="s">
        <v>1060</v>
      </c>
      <c r="B31" s="57">
        <v>390</v>
      </c>
      <c r="C31" s="57">
        <f>SUM(C5,C15,C24,C26,C30)</f>
        <v>867</v>
      </c>
      <c r="D31" s="157">
        <f t="shared" si="0"/>
        <v>0.45</v>
      </c>
    </row>
    <row r="32" spans="1:4" s="13" customFormat="1" ht="18.75" customHeight="1">
      <c r="A32" s="132" t="s">
        <v>1061</v>
      </c>
      <c r="B32" s="57"/>
      <c r="C32" s="57"/>
      <c r="D32" s="157"/>
    </row>
    <row r="33" spans="1:4" s="13" customFormat="1" ht="18.75" customHeight="1">
      <c r="A33" s="153" t="s">
        <v>1062</v>
      </c>
      <c r="B33" s="57"/>
      <c r="C33" s="57">
        <v>8200</v>
      </c>
      <c r="D33" s="157">
        <f t="shared" si="0"/>
        <v>0</v>
      </c>
    </row>
    <row r="34" spans="1:4" s="13" customFormat="1" ht="18.75" customHeight="1">
      <c r="A34" s="153" t="s">
        <v>1063</v>
      </c>
      <c r="B34" s="57">
        <v>127</v>
      </c>
      <c r="C34" s="57">
        <v>63</v>
      </c>
      <c r="D34" s="157">
        <f t="shared" si="0"/>
        <v>2.016</v>
      </c>
    </row>
    <row r="35" spans="1:4" s="13" customFormat="1" ht="18.75" customHeight="1">
      <c r="A35" s="109" t="s">
        <v>1064</v>
      </c>
      <c r="B35" s="57">
        <f>SUM(B31:B34)</f>
        <v>517</v>
      </c>
      <c r="C35" s="57">
        <f>SUM(C31:C34)</f>
        <v>9130</v>
      </c>
      <c r="D35" s="157">
        <f t="shared" si="0"/>
        <v>5.7000000000000002E-2</v>
      </c>
    </row>
  </sheetData>
  <mergeCells count="1">
    <mergeCell ref="A2:D2"/>
  </mergeCells>
  <phoneticPr fontId="36" type="noConversion"/>
  <printOptions horizontalCentered="1"/>
  <pageMargins left="0.39370078740157483" right="0.39370078740157483" top="0.78740157480314965" bottom="0.59055118110236227" header="0.39370078740157483" footer="0.39370078740157483"/>
  <pageSetup paperSize="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65"/>
  <sheetViews>
    <sheetView workbookViewId="0">
      <selection activeCell="C14" sqref="C14"/>
    </sheetView>
  </sheetViews>
  <sheetFormatPr defaultColWidth="9" defaultRowHeight="14.25"/>
  <cols>
    <col min="1" max="1" width="43.75" style="161" customWidth="1"/>
    <col min="2" max="2" width="15" style="162" customWidth="1"/>
    <col min="3" max="4" width="15" style="161" customWidth="1"/>
    <col min="5" max="5" width="27.25" style="161" bestFit="1" customWidth="1"/>
    <col min="6" max="6" width="5.5" style="161" bestFit="1" customWidth="1"/>
    <col min="7" max="7" width="27.25" style="161" bestFit="1" customWidth="1"/>
    <col min="8" max="8" width="6.5" style="161" bestFit="1" customWidth="1"/>
    <col min="9" max="16384" width="9" style="161"/>
  </cols>
  <sheetData>
    <row r="1" spans="1:4" s="163" customFormat="1" ht="18.75" customHeight="1">
      <c r="A1" s="163" t="s">
        <v>1094</v>
      </c>
      <c r="B1" s="164"/>
    </row>
    <row r="2" spans="1:4" ht="37.5" customHeight="1">
      <c r="A2" s="211" t="s">
        <v>22</v>
      </c>
      <c r="B2" s="211"/>
      <c r="C2" s="211"/>
      <c r="D2" s="211"/>
    </row>
    <row r="3" spans="1:4" s="163" customFormat="1" ht="18.75" customHeight="1">
      <c r="A3" s="165"/>
      <c r="B3" s="166"/>
      <c r="C3" s="167"/>
      <c r="D3" s="168" t="s">
        <v>1065</v>
      </c>
    </row>
    <row r="4" spans="1:4" s="163" customFormat="1" ht="37.5" customHeight="1">
      <c r="A4" s="169" t="s">
        <v>1066</v>
      </c>
      <c r="B4" s="170" t="s">
        <v>1067</v>
      </c>
      <c r="C4" s="35" t="s">
        <v>1068</v>
      </c>
      <c r="D4" s="35" t="s">
        <v>1069</v>
      </c>
    </row>
    <row r="5" spans="1:4" s="163" customFormat="1" ht="18.75" customHeight="1">
      <c r="A5" s="171" t="s">
        <v>1070</v>
      </c>
      <c r="B5" s="172"/>
      <c r="C5" s="172"/>
      <c r="D5" s="173"/>
    </row>
    <row r="6" spans="1:4" s="163" customFormat="1" ht="18.75" customHeight="1">
      <c r="A6" s="174" t="s">
        <v>1071</v>
      </c>
      <c r="B6" s="172"/>
      <c r="C6" s="172"/>
      <c r="D6" s="173"/>
    </row>
    <row r="7" spans="1:4" s="163" customFormat="1" ht="18.75" customHeight="1">
      <c r="A7" s="174" t="s">
        <v>1072</v>
      </c>
      <c r="B7" s="172"/>
      <c r="C7" s="172"/>
      <c r="D7" s="173"/>
    </row>
    <row r="8" spans="1:4" s="163" customFormat="1" ht="18.75" customHeight="1">
      <c r="A8" s="174" t="s">
        <v>1073</v>
      </c>
      <c r="B8" s="172"/>
      <c r="C8" s="172"/>
      <c r="D8" s="173"/>
    </row>
    <row r="9" spans="1:4" s="163" customFormat="1" ht="18.75" customHeight="1">
      <c r="A9" s="174" t="s">
        <v>1074</v>
      </c>
      <c r="B9" s="182"/>
      <c r="C9" s="182"/>
      <c r="D9" s="183"/>
    </row>
    <row r="10" spans="1:4" s="163" customFormat="1" ht="18.75" customHeight="1">
      <c r="A10" s="175" t="s">
        <v>1076</v>
      </c>
      <c r="B10" s="182"/>
      <c r="C10" s="182"/>
      <c r="D10" s="183"/>
    </row>
    <row r="11" spans="1:4" s="163" customFormat="1" ht="18.75" customHeight="1">
      <c r="A11" s="171" t="s">
        <v>1075</v>
      </c>
      <c r="B11" s="184">
        <f>SUM(B12:B16)</f>
        <v>11928</v>
      </c>
      <c r="C11" s="184">
        <f>SUM(C12:C16)</f>
        <v>11378</v>
      </c>
      <c r="D11" s="177">
        <f>B11/C11</f>
        <v>1.048</v>
      </c>
    </row>
    <row r="12" spans="1:4" s="163" customFormat="1" ht="18.75" customHeight="1">
      <c r="A12" s="174" t="s">
        <v>1071</v>
      </c>
      <c r="B12" s="184">
        <v>836</v>
      </c>
      <c r="C12" s="185">
        <v>827</v>
      </c>
      <c r="D12" s="177">
        <f t="shared" ref="D12:D22" si="0">B12/C12</f>
        <v>1.0109999999999999</v>
      </c>
    </row>
    <row r="13" spans="1:4" s="163" customFormat="1" ht="18.75" customHeight="1">
      <c r="A13" s="174" t="s">
        <v>1072</v>
      </c>
      <c r="B13" s="184">
        <v>4046</v>
      </c>
      <c r="C13" s="185">
        <v>3565</v>
      </c>
      <c r="D13" s="177">
        <f t="shared" si="0"/>
        <v>1.135</v>
      </c>
    </row>
    <row r="14" spans="1:4" s="163" customFormat="1" ht="18.75" customHeight="1">
      <c r="A14" s="174" t="s">
        <v>1073</v>
      </c>
      <c r="B14" s="184">
        <v>212</v>
      </c>
      <c r="C14" s="185">
        <v>100</v>
      </c>
      <c r="D14" s="177">
        <f t="shared" si="0"/>
        <v>2.12</v>
      </c>
    </row>
    <row r="15" spans="1:4" s="163" customFormat="1" ht="18.75" customHeight="1">
      <c r="A15" s="174" t="s">
        <v>1074</v>
      </c>
      <c r="B15" s="184">
        <v>60</v>
      </c>
      <c r="C15" s="185">
        <v>112</v>
      </c>
      <c r="D15" s="177">
        <f t="shared" si="0"/>
        <v>0.53600000000000003</v>
      </c>
    </row>
    <row r="16" spans="1:4" s="163" customFormat="1" ht="18.75" customHeight="1">
      <c r="A16" s="175" t="s">
        <v>1076</v>
      </c>
      <c r="B16" s="184">
        <v>6774</v>
      </c>
      <c r="C16" s="185">
        <v>6774</v>
      </c>
      <c r="D16" s="177">
        <f t="shared" si="0"/>
        <v>1</v>
      </c>
    </row>
    <row r="17" spans="1:4" s="163" customFormat="1" ht="18.75" customHeight="1">
      <c r="A17" s="171" t="s">
        <v>1077</v>
      </c>
      <c r="B17" s="185">
        <f>SUM(B18:B22)</f>
        <v>19264</v>
      </c>
      <c r="C17" s="185">
        <f>SUM(C18:C22)</f>
        <v>18546</v>
      </c>
      <c r="D17" s="177">
        <f t="shared" si="0"/>
        <v>1.0389999999999999</v>
      </c>
    </row>
    <row r="18" spans="1:4" s="163" customFormat="1" ht="18.75" customHeight="1">
      <c r="A18" s="179" t="s">
        <v>1078</v>
      </c>
      <c r="B18" s="184">
        <v>7489</v>
      </c>
      <c r="C18" s="185">
        <v>8052</v>
      </c>
      <c r="D18" s="177">
        <f t="shared" si="0"/>
        <v>0.93</v>
      </c>
    </row>
    <row r="19" spans="1:4" s="163" customFormat="1" ht="18.75" customHeight="1">
      <c r="A19" s="179" t="s">
        <v>1079</v>
      </c>
      <c r="B19" s="184">
        <v>10700</v>
      </c>
      <c r="C19" s="185">
        <v>9300</v>
      </c>
      <c r="D19" s="177">
        <f t="shared" si="0"/>
        <v>1.151</v>
      </c>
    </row>
    <row r="20" spans="1:4" s="163" customFormat="1" ht="18.75" customHeight="1">
      <c r="A20" s="179" t="s">
        <v>1080</v>
      </c>
      <c r="B20" s="184">
        <v>5</v>
      </c>
      <c r="C20" s="185">
        <v>19</v>
      </c>
      <c r="D20" s="177">
        <f t="shared" si="0"/>
        <v>0.26300000000000001</v>
      </c>
    </row>
    <row r="21" spans="1:4" s="163" customFormat="1" ht="18.75" customHeight="1">
      <c r="A21" s="179" t="s">
        <v>1081</v>
      </c>
      <c r="B21" s="184"/>
      <c r="C21" s="185">
        <v>105</v>
      </c>
      <c r="D21" s="177">
        <f t="shared" si="0"/>
        <v>0</v>
      </c>
    </row>
    <row r="22" spans="1:4" s="163" customFormat="1" ht="18.75" customHeight="1">
      <c r="A22" s="180" t="s">
        <v>1082</v>
      </c>
      <c r="B22" s="184">
        <v>1070</v>
      </c>
      <c r="C22" s="185">
        <v>1070</v>
      </c>
      <c r="D22" s="177">
        <f t="shared" si="0"/>
        <v>1</v>
      </c>
    </row>
    <row r="23" spans="1:4" s="163" customFormat="1" ht="18.75" customHeight="1">
      <c r="A23" s="171" t="s">
        <v>1083</v>
      </c>
      <c r="B23" s="176"/>
      <c r="C23" s="178"/>
      <c r="D23" s="178"/>
    </row>
    <row r="24" spans="1:4" s="163" customFormat="1" ht="18.75" customHeight="1">
      <c r="A24" s="179" t="s">
        <v>1078</v>
      </c>
      <c r="B24" s="176"/>
      <c r="C24" s="178"/>
      <c r="D24" s="178"/>
    </row>
    <row r="25" spans="1:4" s="163" customFormat="1" ht="18.75" customHeight="1">
      <c r="A25" s="179" t="s">
        <v>1079</v>
      </c>
      <c r="B25" s="176"/>
      <c r="C25" s="178"/>
      <c r="D25" s="178"/>
    </row>
    <row r="26" spans="1:4" s="163" customFormat="1" ht="18.75" customHeight="1">
      <c r="A26" s="179" t="s">
        <v>1080</v>
      </c>
      <c r="B26" s="176"/>
      <c r="C26" s="178"/>
      <c r="D26" s="178"/>
    </row>
    <row r="27" spans="1:4" s="163" customFormat="1" ht="18.75" customHeight="1">
      <c r="A27" s="179" t="s">
        <v>1081</v>
      </c>
      <c r="B27" s="176"/>
      <c r="C27" s="178"/>
      <c r="D27" s="178"/>
    </row>
    <row r="28" spans="1:4" s="163" customFormat="1" ht="18.75" customHeight="1">
      <c r="A28" s="180" t="s">
        <v>1082</v>
      </c>
      <c r="B28" s="176"/>
      <c r="C28" s="178"/>
      <c r="D28" s="178"/>
    </row>
    <row r="29" spans="1:4" s="163" customFormat="1" ht="18.75" customHeight="1">
      <c r="A29" s="171" t="s">
        <v>1084</v>
      </c>
      <c r="B29" s="176"/>
      <c r="C29" s="178"/>
      <c r="D29" s="178"/>
    </row>
    <row r="30" spans="1:4" s="163" customFormat="1" ht="18.75" customHeight="1">
      <c r="A30" s="179" t="s">
        <v>1091</v>
      </c>
      <c r="B30" s="176"/>
      <c r="C30" s="178"/>
      <c r="D30" s="178"/>
    </row>
    <row r="31" spans="1:4" s="163" customFormat="1" ht="18.75" customHeight="1">
      <c r="A31" s="174" t="s">
        <v>1071</v>
      </c>
      <c r="B31" s="176"/>
      <c r="C31" s="178"/>
      <c r="D31" s="178"/>
    </row>
    <row r="32" spans="1:4" s="163" customFormat="1" ht="18.75" customHeight="1">
      <c r="A32" s="174" t="s">
        <v>1072</v>
      </c>
      <c r="B32" s="176"/>
      <c r="C32" s="178"/>
      <c r="D32" s="178"/>
    </row>
    <row r="33" spans="1:4" s="163" customFormat="1" ht="18.75" customHeight="1">
      <c r="A33" s="174" t="s">
        <v>1073</v>
      </c>
      <c r="B33" s="176"/>
      <c r="C33" s="178"/>
      <c r="D33" s="178"/>
    </row>
    <row r="34" spans="1:4" s="163" customFormat="1" ht="18.75" customHeight="1">
      <c r="A34" s="174" t="s">
        <v>1074</v>
      </c>
      <c r="B34" s="176"/>
      <c r="C34" s="178"/>
      <c r="D34" s="178"/>
    </row>
    <row r="35" spans="1:4" s="163" customFormat="1" ht="18.75" customHeight="1">
      <c r="A35" s="175" t="s">
        <v>1076</v>
      </c>
      <c r="B35" s="176"/>
      <c r="C35" s="178"/>
      <c r="D35" s="178"/>
    </row>
    <row r="36" spans="1:4" s="163" customFormat="1" ht="18.75" customHeight="1">
      <c r="A36" s="179" t="s">
        <v>1092</v>
      </c>
      <c r="B36" s="176"/>
      <c r="C36" s="178"/>
      <c r="D36" s="178"/>
    </row>
    <row r="37" spans="1:4" s="163" customFormat="1" ht="18.75" customHeight="1">
      <c r="A37" s="174" t="s">
        <v>1071</v>
      </c>
      <c r="B37" s="176"/>
      <c r="C37" s="178"/>
      <c r="D37" s="178"/>
    </row>
    <row r="38" spans="1:4" s="163" customFormat="1" ht="18.75" customHeight="1">
      <c r="A38" s="174" t="s">
        <v>1072</v>
      </c>
      <c r="B38" s="176"/>
      <c r="C38" s="178"/>
      <c r="D38" s="178"/>
    </row>
    <row r="39" spans="1:4" s="163" customFormat="1" ht="18.75" customHeight="1">
      <c r="A39" s="174" t="s">
        <v>1073</v>
      </c>
      <c r="B39" s="176"/>
      <c r="C39" s="178"/>
      <c r="D39" s="178"/>
    </row>
    <row r="40" spans="1:4" s="163" customFormat="1" ht="18.75" customHeight="1">
      <c r="A40" s="174" t="s">
        <v>1074</v>
      </c>
      <c r="B40" s="176"/>
      <c r="C40" s="178"/>
      <c r="D40" s="178"/>
    </row>
    <row r="41" spans="1:4" s="163" customFormat="1" ht="18.75" customHeight="1">
      <c r="A41" s="174" t="s">
        <v>1076</v>
      </c>
      <c r="B41" s="176"/>
      <c r="C41" s="178"/>
      <c r="D41" s="178"/>
    </row>
    <row r="42" spans="1:4" s="163" customFormat="1" ht="18.75" customHeight="1">
      <c r="A42" s="179" t="s">
        <v>1093</v>
      </c>
      <c r="B42" s="176"/>
      <c r="C42" s="178"/>
      <c r="D42" s="178"/>
    </row>
    <row r="43" spans="1:4" s="163" customFormat="1" ht="18.75" customHeight="1">
      <c r="A43" s="179" t="s">
        <v>1085</v>
      </c>
      <c r="B43" s="176"/>
      <c r="C43" s="178"/>
      <c r="D43" s="178"/>
    </row>
    <row r="44" spans="1:4" s="163" customFormat="1" ht="18.75" customHeight="1">
      <c r="A44" s="179" t="s">
        <v>1086</v>
      </c>
      <c r="B44" s="176"/>
      <c r="C44" s="178"/>
      <c r="D44" s="178"/>
    </row>
    <row r="45" spans="1:4" s="163" customFormat="1" ht="18.75" customHeight="1">
      <c r="A45" s="179" t="s">
        <v>1087</v>
      </c>
      <c r="B45" s="176"/>
      <c r="C45" s="178"/>
      <c r="D45" s="178"/>
    </row>
    <row r="46" spans="1:4" s="163" customFormat="1" ht="18.75" customHeight="1">
      <c r="A46" s="181" t="s">
        <v>1074</v>
      </c>
      <c r="B46" s="176"/>
      <c r="C46" s="178"/>
      <c r="D46" s="178"/>
    </row>
    <row r="47" spans="1:4" s="163" customFormat="1" ht="18.75" customHeight="1">
      <c r="A47" s="181" t="s">
        <v>1076</v>
      </c>
      <c r="B47" s="176"/>
      <c r="C47" s="178"/>
      <c r="D47" s="178"/>
    </row>
    <row r="48" spans="1:4" s="163" customFormat="1" ht="18.75" customHeight="1">
      <c r="A48" s="171" t="s">
        <v>1088</v>
      </c>
      <c r="B48" s="176"/>
      <c r="C48" s="178"/>
      <c r="D48" s="178"/>
    </row>
    <row r="49" spans="1:4" s="163" customFormat="1" ht="18.75" customHeight="1">
      <c r="A49" s="174" t="s">
        <v>1071</v>
      </c>
      <c r="B49" s="176"/>
      <c r="C49" s="178"/>
      <c r="D49" s="178"/>
    </row>
    <row r="50" spans="1:4" s="163" customFormat="1" ht="18.75" customHeight="1">
      <c r="A50" s="174" t="s">
        <v>1072</v>
      </c>
      <c r="B50" s="176"/>
      <c r="C50" s="178"/>
      <c r="D50" s="178"/>
    </row>
    <row r="51" spans="1:4" s="163" customFormat="1" ht="18.75" customHeight="1">
      <c r="A51" s="174" t="s">
        <v>1073</v>
      </c>
      <c r="B51" s="176"/>
      <c r="C51" s="178"/>
      <c r="D51" s="178"/>
    </row>
    <row r="52" spans="1:4" s="163" customFormat="1" ht="18.75" customHeight="1">
      <c r="A52" s="174" t="s">
        <v>1074</v>
      </c>
      <c r="B52" s="176"/>
      <c r="C52" s="178"/>
      <c r="D52" s="178"/>
    </row>
    <row r="53" spans="1:4" s="163" customFormat="1" ht="18.75" customHeight="1">
      <c r="A53" s="174" t="s">
        <v>1076</v>
      </c>
      <c r="B53" s="176"/>
      <c r="C53" s="178"/>
      <c r="D53" s="178"/>
    </row>
    <row r="54" spans="1:4" s="163" customFormat="1" ht="18.75" customHeight="1">
      <c r="A54" s="171" t="s">
        <v>1089</v>
      </c>
      <c r="B54" s="176"/>
      <c r="C54" s="178"/>
      <c r="D54" s="178"/>
    </row>
    <row r="55" spans="1:4" s="163" customFormat="1" ht="18.75" customHeight="1">
      <c r="A55" s="174" t="s">
        <v>1071</v>
      </c>
      <c r="B55" s="176"/>
      <c r="C55" s="178"/>
      <c r="D55" s="178"/>
    </row>
    <row r="56" spans="1:4" s="163" customFormat="1" ht="18.75" customHeight="1">
      <c r="A56" s="174" t="s">
        <v>1072</v>
      </c>
      <c r="B56" s="176"/>
      <c r="C56" s="178"/>
      <c r="D56" s="178"/>
    </row>
    <row r="57" spans="1:4" s="163" customFormat="1" ht="18.75" customHeight="1">
      <c r="A57" s="174" t="s">
        <v>1073</v>
      </c>
      <c r="B57" s="176"/>
      <c r="C57" s="178"/>
      <c r="D57" s="178"/>
    </row>
    <row r="58" spans="1:4" s="163" customFormat="1" ht="18.75" customHeight="1">
      <c r="A58" s="174" t="s">
        <v>1074</v>
      </c>
      <c r="B58" s="176"/>
      <c r="C58" s="178"/>
      <c r="D58" s="178"/>
    </row>
    <row r="59" spans="1:4" s="163" customFormat="1" ht="18.75" customHeight="1">
      <c r="A59" s="174" t="s">
        <v>1076</v>
      </c>
      <c r="B59" s="176"/>
      <c r="C59" s="178"/>
      <c r="D59" s="178"/>
    </row>
    <row r="60" spans="1:4" s="163" customFormat="1" ht="18.75" customHeight="1">
      <c r="A60" s="171" t="s">
        <v>1090</v>
      </c>
      <c r="B60" s="176"/>
      <c r="C60" s="178"/>
      <c r="D60" s="178"/>
    </row>
    <row r="61" spans="1:4" s="163" customFormat="1" ht="18.75" customHeight="1">
      <c r="A61" s="174" t="s">
        <v>1071</v>
      </c>
      <c r="B61" s="176"/>
      <c r="C61" s="178"/>
      <c r="D61" s="178"/>
    </row>
    <row r="62" spans="1:4" s="163" customFormat="1" ht="18.75" customHeight="1">
      <c r="A62" s="174" t="s">
        <v>1072</v>
      </c>
      <c r="B62" s="176"/>
      <c r="C62" s="178"/>
      <c r="D62" s="178"/>
    </row>
    <row r="63" spans="1:4" s="163" customFormat="1" ht="18.75" customHeight="1">
      <c r="A63" s="174" t="s">
        <v>1073</v>
      </c>
      <c r="B63" s="176"/>
      <c r="C63" s="178"/>
      <c r="D63" s="178"/>
    </row>
    <row r="64" spans="1:4" s="163" customFormat="1" ht="18.75" customHeight="1">
      <c r="A64" s="174" t="s">
        <v>1074</v>
      </c>
      <c r="B64" s="176"/>
      <c r="C64" s="178"/>
      <c r="D64" s="178"/>
    </row>
    <row r="65" spans="1:4" s="163" customFormat="1" ht="18.75" customHeight="1">
      <c r="A65" s="174" t="s">
        <v>1076</v>
      </c>
      <c r="B65" s="176"/>
      <c r="C65" s="178"/>
      <c r="D65" s="178"/>
    </row>
  </sheetData>
  <mergeCells count="1">
    <mergeCell ref="A2:D2"/>
  </mergeCells>
  <phoneticPr fontId="36" type="noConversion"/>
  <conditionalFormatting sqref="A5:A16">
    <cfRule type="expression" dxfId="6" priority="6" stopIfTrue="1">
      <formula>"len($A:$A)=3"</formula>
    </cfRule>
  </conditionalFormatting>
  <conditionalFormatting sqref="A31:A35">
    <cfRule type="expression" dxfId="5" priority="5" stopIfTrue="1">
      <formula>"len($A:$A)=3"</formula>
    </cfRule>
  </conditionalFormatting>
  <conditionalFormatting sqref="A37:A41">
    <cfRule type="expression" dxfId="4" priority="4" stopIfTrue="1">
      <formula>"len($A:$A)=3"</formula>
    </cfRule>
  </conditionalFormatting>
  <conditionalFormatting sqref="A49:A53">
    <cfRule type="expression" dxfId="3" priority="3" stopIfTrue="1">
      <formula>"len($A:$A)=3"</formula>
    </cfRule>
  </conditionalFormatting>
  <conditionalFormatting sqref="A55:A59">
    <cfRule type="expression" dxfId="2" priority="2" stopIfTrue="1">
      <formula>"len($A:$A)=3"</formula>
    </cfRule>
  </conditionalFormatting>
  <conditionalFormatting sqref="A61:A65">
    <cfRule type="expression" dxfId="1" priority="1" stopIfTrue="1">
      <formula>"len($A:$A)=3"</formula>
    </cfRule>
  </conditionalFormatting>
  <printOptions horizontalCentered="1"/>
  <pageMargins left="0.39370078740157483" right="0.39370078740157483" top="0.78740157480314965" bottom="0.59055118110236227" header="0.39370078740157483" footer="0.39370078740157483"/>
  <pageSetup paperSize="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49"/>
  <sheetViews>
    <sheetView workbookViewId="0">
      <selection activeCell="A2" sqref="A2:D2"/>
    </sheetView>
  </sheetViews>
  <sheetFormatPr defaultColWidth="9" defaultRowHeight="14.25"/>
  <cols>
    <col min="1" max="1" width="46.25" style="4" customWidth="1"/>
    <col min="2" max="2" width="13.75" style="5" customWidth="1"/>
    <col min="3" max="3" width="13.75" style="4" customWidth="1"/>
    <col min="4" max="4" width="15" style="4" customWidth="1"/>
    <col min="5" max="5" width="27.25" style="4" bestFit="1" customWidth="1"/>
    <col min="6" max="16384" width="9" style="4"/>
  </cols>
  <sheetData>
    <row r="1" spans="1:4" s="186" customFormat="1" ht="18.75" customHeight="1">
      <c r="A1" s="186" t="s">
        <v>1135</v>
      </c>
      <c r="B1" s="187"/>
    </row>
    <row r="2" spans="1:4" ht="37.5" customHeight="1">
      <c r="A2" s="211" t="s">
        <v>23</v>
      </c>
      <c r="B2" s="211"/>
      <c r="C2" s="211"/>
      <c r="D2" s="211"/>
    </row>
    <row r="3" spans="1:4" s="186" customFormat="1" ht="18.75" customHeight="1">
      <c r="A3" s="188"/>
      <c r="B3" s="189"/>
      <c r="C3" s="190"/>
      <c r="D3" s="168" t="s">
        <v>1065</v>
      </c>
    </row>
    <row r="4" spans="1:4" s="186" customFormat="1" ht="37.5" customHeight="1">
      <c r="A4" s="169" t="s">
        <v>1066</v>
      </c>
      <c r="B4" s="170" t="s">
        <v>1067</v>
      </c>
      <c r="C4" s="35" t="s">
        <v>1068</v>
      </c>
      <c r="D4" s="35" t="s">
        <v>1069</v>
      </c>
    </row>
    <row r="5" spans="1:4" s="186" customFormat="1" ht="18.75" customHeight="1">
      <c r="A5" s="171" t="s">
        <v>1095</v>
      </c>
      <c r="B5" s="182"/>
      <c r="C5" s="182"/>
      <c r="D5" s="183"/>
    </row>
    <row r="6" spans="1:4" s="186" customFormat="1" ht="18.75" customHeight="1">
      <c r="A6" s="174" t="s">
        <v>1096</v>
      </c>
      <c r="B6" s="182"/>
      <c r="C6" s="182"/>
      <c r="D6" s="183"/>
    </row>
    <row r="7" spans="1:4" s="186" customFormat="1" ht="18.75" customHeight="1">
      <c r="A7" s="174" t="s">
        <v>1097</v>
      </c>
      <c r="B7" s="182"/>
      <c r="C7" s="182"/>
      <c r="D7" s="183"/>
    </row>
    <row r="8" spans="1:4" s="186" customFormat="1" ht="18.75" customHeight="1">
      <c r="A8" s="174" t="s">
        <v>1098</v>
      </c>
      <c r="B8" s="182"/>
      <c r="C8" s="182"/>
      <c r="D8" s="183"/>
    </row>
    <row r="9" spans="1:4" s="186" customFormat="1" ht="18.75" customHeight="1">
      <c r="A9" s="174" t="s">
        <v>1099</v>
      </c>
      <c r="B9" s="182"/>
      <c r="C9" s="182"/>
      <c r="D9" s="183"/>
    </row>
    <row r="10" spans="1:4" s="186" customFormat="1" ht="18.75" customHeight="1">
      <c r="A10" s="171" t="s">
        <v>1100</v>
      </c>
      <c r="B10" s="185">
        <f>SUM(B11:B14)</f>
        <v>4179</v>
      </c>
      <c r="C10" s="185">
        <f>SUM(C11:C14)</f>
        <v>3757</v>
      </c>
      <c r="D10" s="177">
        <f>B10/C10</f>
        <v>1.1120000000000001</v>
      </c>
    </row>
    <row r="11" spans="1:4" s="186" customFormat="1" ht="18.75" customHeight="1">
      <c r="A11" s="191" t="s">
        <v>1101</v>
      </c>
      <c r="B11" s="184">
        <v>3729</v>
      </c>
      <c r="C11" s="185"/>
      <c r="D11" s="177"/>
    </row>
    <row r="12" spans="1:4" s="186" customFormat="1" ht="18.75" customHeight="1">
      <c r="A12" s="191" t="s">
        <v>1102</v>
      </c>
      <c r="B12" s="184">
        <v>297</v>
      </c>
      <c r="C12" s="185"/>
      <c r="D12" s="177"/>
    </row>
    <row r="13" spans="1:4" s="186" customFormat="1" ht="18.75" customHeight="1">
      <c r="A13" s="191" t="s">
        <v>1103</v>
      </c>
      <c r="B13" s="184">
        <v>153</v>
      </c>
      <c r="C13" s="185"/>
      <c r="D13" s="177"/>
    </row>
    <row r="14" spans="1:4" s="186" customFormat="1" ht="18.75" customHeight="1">
      <c r="A14" s="191" t="s">
        <v>1104</v>
      </c>
      <c r="B14" s="184"/>
      <c r="C14" s="185">
        <v>3757</v>
      </c>
      <c r="D14" s="177">
        <f t="shared" ref="D14:D16" si="0">B14/C14</f>
        <v>0</v>
      </c>
    </row>
    <row r="15" spans="1:4" s="186" customFormat="1" ht="18.75" customHeight="1">
      <c r="A15" s="171" t="s">
        <v>1105</v>
      </c>
      <c r="B15" s="184">
        <f>SUM(B16:B17)</f>
        <v>17969</v>
      </c>
      <c r="C15" s="184">
        <f>SUM(C16:C17)</f>
        <v>16993</v>
      </c>
      <c r="D15" s="177">
        <f t="shared" si="0"/>
        <v>1.0569999999999999</v>
      </c>
    </row>
    <row r="16" spans="1:4" s="186" customFormat="1" ht="18.75" customHeight="1">
      <c r="A16" s="192" t="s">
        <v>1106</v>
      </c>
      <c r="B16" s="184">
        <v>17969</v>
      </c>
      <c r="C16" s="185">
        <v>16993</v>
      </c>
      <c r="D16" s="177">
        <f t="shared" si="0"/>
        <v>1.0569999999999999</v>
      </c>
    </row>
    <row r="17" spans="1:4" s="186" customFormat="1" ht="18.75" customHeight="1">
      <c r="A17" s="192" t="s">
        <v>1107</v>
      </c>
      <c r="B17" s="184"/>
      <c r="C17" s="185"/>
      <c r="D17" s="185"/>
    </row>
    <row r="18" spans="1:4" s="186" customFormat="1" ht="18.75" customHeight="1">
      <c r="A18" s="171" t="s">
        <v>1108</v>
      </c>
      <c r="B18" s="184"/>
      <c r="C18" s="185"/>
      <c r="D18" s="185"/>
    </row>
    <row r="19" spans="1:4" s="186" customFormat="1" ht="18.75" customHeight="1">
      <c r="A19" s="193" t="s">
        <v>1109</v>
      </c>
      <c r="B19" s="184"/>
      <c r="C19" s="185"/>
      <c r="D19" s="185"/>
    </row>
    <row r="20" spans="1:4" s="186" customFormat="1" ht="18.75" customHeight="1">
      <c r="A20" s="193" t="s">
        <v>1110</v>
      </c>
      <c r="B20" s="184"/>
      <c r="C20" s="185"/>
      <c r="D20" s="185"/>
    </row>
    <row r="21" spans="1:4" s="186" customFormat="1" ht="18.75" customHeight="1">
      <c r="A21" s="193" t="s">
        <v>1111</v>
      </c>
      <c r="B21" s="184"/>
      <c r="C21" s="185"/>
      <c r="D21" s="185"/>
    </row>
    <row r="22" spans="1:4" s="186" customFormat="1" ht="18.75" customHeight="1">
      <c r="A22" s="171" t="s">
        <v>1112</v>
      </c>
      <c r="B22" s="184"/>
      <c r="C22" s="185"/>
      <c r="D22" s="185"/>
    </row>
    <row r="23" spans="1:4" s="186" customFormat="1" ht="18.75" customHeight="1">
      <c r="A23" s="179" t="s">
        <v>1136</v>
      </c>
      <c r="B23" s="184"/>
      <c r="C23" s="185"/>
      <c r="D23" s="185"/>
    </row>
    <row r="24" spans="1:4" s="186" customFormat="1" ht="18.75" customHeight="1">
      <c r="A24" s="194" t="s">
        <v>1113</v>
      </c>
      <c r="B24" s="184"/>
      <c r="C24" s="185"/>
      <c r="D24" s="185"/>
    </row>
    <row r="25" spans="1:4" s="186" customFormat="1" ht="18.75" customHeight="1">
      <c r="A25" s="194" t="s">
        <v>1114</v>
      </c>
      <c r="B25" s="184"/>
      <c r="C25" s="185"/>
      <c r="D25" s="185"/>
    </row>
    <row r="26" spans="1:4" s="186" customFormat="1" ht="18.75" customHeight="1">
      <c r="A26" s="194" t="s">
        <v>1115</v>
      </c>
      <c r="B26" s="184"/>
      <c r="C26" s="185"/>
      <c r="D26" s="185"/>
    </row>
    <row r="27" spans="1:4" s="186" customFormat="1" ht="18.75" customHeight="1">
      <c r="A27" s="179" t="s">
        <v>1137</v>
      </c>
      <c r="B27" s="184"/>
      <c r="C27" s="185"/>
      <c r="D27" s="185"/>
    </row>
    <row r="28" spans="1:4" s="186" customFormat="1" ht="18.75" customHeight="1">
      <c r="A28" s="195" t="s">
        <v>1116</v>
      </c>
      <c r="B28" s="184"/>
      <c r="C28" s="185"/>
      <c r="D28" s="185"/>
    </row>
    <row r="29" spans="1:4" s="186" customFormat="1" ht="18.75" customHeight="1">
      <c r="A29" s="195" t="s">
        <v>1117</v>
      </c>
      <c r="B29" s="184"/>
      <c r="C29" s="185"/>
      <c r="D29" s="185"/>
    </row>
    <row r="30" spans="1:4" s="186" customFormat="1" ht="18.75" customHeight="1">
      <c r="A30" s="195" t="s">
        <v>1118</v>
      </c>
      <c r="B30" s="184"/>
      <c r="C30" s="185"/>
      <c r="D30" s="185"/>
    </row>
    <row r="31" spans="1:4" s="186" customFormat="1" ht="18.75" customHeight="1">
      <c r="A31" s="179" t="s">
        <v>1138</v>
      </c>
      <c r="B31" s="184"/>
      <c r="C31" s="185"/>
      <c r="D31" s="185"/>
    </row>
    <row r="32" spans="1:4" s="186" customFormat="1" ht="18.75" customHeight="1">
      <c r="A32" s="181" t="s">
        <v>1119</v>
      </c>
      <c r="B32" s="184"/>
      <c r="C32" s="185"/>
      <c r="D32" s="185"/>
    </row>
    <row r="33" spans="1:4" s="186" customFormat="1" ht="18.75" customHeight="1">
      <c r="A33" s="181" t="s">
        <v>1117</v>
      </c>
      <c r="B33" s="184"/>
      <c r="C33" s="185"/>
      <c r="D33" s="185"/>
    </row>
    <row r="34" spans="1:4" s="186" customFormat="1" ht="18.75" customHeight="1">
      <c r="A34" s="181" t="s">
        <v>1120</v>
      </c>
      <c r="B34" s="184"/>
      <c r="C34" s="185"/>
      <c r="D34" s="185"/>
    </row>
    <row r="35" spans="1:4" s="186" customFormat="1" ht="18.75" customHeight="1">
      <c r="A35" s="171" t="s">
        <v>1121</v>
      </c>
      <c r="B35" s="184"/>
      <c r="C35" s="185"/>
      <c r="D35" s="185"/>
    </row>
    <row r="36" spans="1:4" s="186" customFormat="1" ht="18.75" customHeight="1">
      <c r="A36" s="196" t="s">
        <v>1122</v>
      </c>
      <c r="B36" s="184"/>
      <c r="C36" s="185"/>
      <c r="D36" s="185"/>
    </row>
    <row r="37" spans="1:4" s="186" customFormat="1" ht="18.75" customHeight="1">
      <c r="A37" s="196" t="s">
        <v>1123</v>
      </c>
      <c r="B37" s="184"/>
      <c r="C37" s="185"/>
      <c r="D37" s="185"/>
    </row>
    <row r="38" spans="1:4" s="186" customFormat="1" ht="18.75" customHeight="1">
      <c r="A38" s="196" t="s">
        <v>1124</v>
      </c>
      <c r="B38" s="184"/>
      <c r="C38" s="185"/>
      <c r="D38" s="185"/>
    </row>
    <row r="39" spans="1:4" s="186" customFormat="1" ht="18.75" customHeight="1">
      <c r="A39" s="196" t="s">
        <v>1125</v>
      </c>
      <c r="B39" s="184"/>
      <c r="C39" s="185"/>
      <c r="D39" s="185"/>
    </row>
    <row r="40" spans="1:4" s="186" customFormat="1" ht="18.75" customHeight="1">
      <c r="A40" s="171" t="s">
        <v>1126</v>
      </c>
      <c r="B40" s="184"/>
      <c r="C40" s="185"/>
      <c r="D40" s="185"/>
    </row>
    <row r="41" spans="1:4" s="186" customFormat="1" ht="18.75" customHeight="1">
      <c r="A41" s="197" t="s">
        <v>1127</v>
      </c>
      <c r="B41" s="184"/>
      <c r="C41" s="185"/>
      <c r="D41" s="185"/>
    </row>
    <row r="42" spans="1:4" s="186" customFormat="1" ht="18.75" customHeight="1">
      <c r="A42" s="197" t="s">
        <v>1128</v>
      </c>
      <c r="B42" s="184"/>
      <c r="C42" s="185"/>
      <c r="D42" s="185"/>
    </row>
    <row r="43" spans="1:4" s="186" customFormat="1" ht="18.75" customHeight="1">
      <c r="A43" s="197" t="s">
        <v>1098</v>
      </c>
      <c r="B43" s="184"/>
      <c r="C43" s="185"/>
      <c r="D43" s="185"/>
    </row>
    <row r="44" spans="1:4" s="186" customFormat="1" ht="18.75" customHeight="1">
      <c r="A44" s="197" t="s">
        <v>1129</v>
      </c>
      <c r="B44" s="184"/>
      <c r="C44" s="185"/>
      <c r="D44" s="185"/>
    </row>
    <row r="45" spans="1:4" s="186" customFormat="1" ht="18.75" customHeight="1">
      <c r="A45" s="197" t="s">
        <v>1130</v>
      </c>
      <c r="B45" s="184"/>
      <c r="C45" s="185"/>
      <c r="D45" s="185"/>
    </row>
    <row r="46" spans="1:4" s="186" customFormat="1" ht="18.75" customHeight="1">
      <c r="A46" s="171" t="s">
        <v>1131</v>
      </c>
      <c r="B46" s="184"/>
      <c r="C46" s="185"/>
      <c r="D46" s="185"/>
    </row>
    <row r="47" spans="1:4" s="186" customFormat="1" ht="18.75" customHeight="1">
      <c r="A47" s="198" t="s">
        <v>1132</v>
      </c>
      <c r="B47" s="184"/>
      <c r="C47" s="185"/>
      <c r="D47" s="185"/>
    </row>
    <row r="48" spans="1:4" s="186" customFormat="1" ht="18.75" customHeight="1">
      <c r="A48" s="198" t="s">
        <v>1133</v>
      </c>
      <c r="B48" s="184"/>
      <c r="C48" s="185"/>
      <c r="D48" s="185"/>
    </row>
    <row r="49" spans="1:4" s="186" customFormat="1" ht="18.75" customHeight="1">
      <c r="A49" s="198" t="s">
        <v>1134</v>
      </c>
      <c r="B49" s="184"/>
      <c r="C49" s="185"/>
      <c r="D49" s="185"/>
    </row>
  </sheetData>
  <mergeCells count="1">
    <mergeCell ref="A2:D2"/>
  </mergeCells>
  <phoneticPr fontId="36" type="noConversion"/>
  <conditionalFormatting sqref="A5:A14">
    <cfRule type="expression" dxfId="0" priority="1" stopIfTrue="1">
      <formula>"len($A:$A)=3"</formula>
    </cfRule>
  </conditionalFormatting>
  <printOptions horizontalCentered="1"/>
  <pageMargins left="0.39370078740157483" right="0.39370078740157483" top="0.78740157480314965" bottom="0.59055118110236227" header="0.39370078740157483" footer="0.3937007874015748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0"/>
  <sheetViews>
    <sheetView zoomScaleNormal="100" workbookViewId="0">
      <selection activeCell="A12" sqref="A1:XFD1048576"/>
    </sheetView>
  </sheetViews>
  <sheetFormatPr defaultRowHeight="14.25"/>
  <cols>
    <col min="1" max="1" width="43.75" customWidth="1"/>
    <col min="2" max="4" width="15" customWidth="1"/>
  </cols>
  <sheetData>
    <row r="1" spans="1:4" s="13" customFormat="1" ht="18.75" customHeight="1">
      <c r="A1" s="30" t="s">
        <v>70</v>
      </c>
      <c r="B1" s="30"/>
    </row>
    <row r="2" spans="1:4" ht="37.5" customHeight="1">
      <c r="A2" s="199" t="s">
        <v>5</v>
      </c>
      <c r="B2" s="199"/>
      <c r="C2" s="199"/>
      <c r="D2" s="199"/>
    </row>
    <row r="3" spans="1:4" s="13" customFormat="1" ht="18.75" customHeight="1">
      <c r="A3" s="31"/>
      <c r="B3" s="30"/>
      <c r="D3" s="32" t="s">
        <v>40</v>
      </c>
    </row>
    <row r="4" spans="1:4" s="13" customFormat="1" ht="37.5" customHeight="1">
      <c r="A4" s="33" t="s">
        <v>66</v>
      </c>
      <c r="B4" s="34" t="s">
        <v>67</v>
      </c>
      <c r="C4" s="35" t="s">
        <v>68</v>
      </c>
      <c r="D4" s="35" t="s">
        <v>69</v>
      </c>
    </row>
    <row r="5" spans="1:4" s="13" customFormat="1" ht="18.75" customHeight="1">
      <c r="A5" s="36" t="s">
        <v>41</v>
      </c>
      <c r="B5" s="37">
        <f>SUM(B6:B21)</f>
        <v>82770</v>
      </c>
      <c r="C5" s="37">
        <f>SUM(C6:C21)</f>
        <v>80525</v>
      </c>
      <c r="D5" s="38">
        <f>B5/C5</f>
        <v>1.028</v>
      </c>
    </row>
    <row r="6" spans="1:4" s="13" customFormat="1" ht="18.75" customHeight="1">
      <c r="A6" s="39" t="s">
        <v>42</v>
      </c>
      <c r="B6" s="37">
        <v>43600</v>
      </c>
      <c r="C6" s="40">
        <v>42308</v>
      </c>
      <c r="D6" s="38">
        <f t="shared" ref="D6:D44" si="0">B6/C6</f>
        <v>1.0309999999999999</v>
      </c>
    </row>
    <row r="7" spans="1:4" s="13" customFormat="1" ht="18.75" customHeight="1">
      <c r="A7" s="39" t="s">
        <v>71</v>
      </c>
      <c r="B7" s="37"/>
      <c r="C7" s="40"/>
      <c r="D7" s="38"/>
    </row>
    <row r="8" spans="1:4" s="13" customFormat="1" ht="18.75" customHeight="1">
      <c r="A8" s="39" t="s">
        <v>43</v>
      </c>
      <c r="B8" s="37">
        <v>14300</v>
      </c>
      <c r="C8" s="40">
        <v>12898</v>
      </c>
      <c r="D8" s="38">
        <f t="shared" si="0"/>
        <v>1.109</v>
      </c>
    </row>
    <row r="9" spans="1:4" s="13" customFormat="1" ht="18.75" customHeight="1">
      <c r="A9" s="39" t="s">
        <v>44</v>
      </c>
      <c r="B9" s="37"/>
      <c r="C9" s="40"/>
      <c r="D9" s="38"/>
    </row>
    <row r="10" spans="1:4" s="13" customFormat="1" ht="18.75" customHeight="1">
      <c r="A10" s="39" t="s">
        <v>45</v>
      </c>
      <c r="B10" s="37">
        <v>3200</v>
      </c>
      <c r="C10" s="40">
        <v>3212</v>
      </c>
      <c r="D10" s="38">
        <f t="shared" si="0"/>
        <v>0.996</v>
      </c>
    </row>
    <row r="11" spans="1:4" s="13" customFormat="1" ht="18.75" customHeight="1">
      <c r="A11" s="39" t="s">
        <v>46</v>
      </c>
      <c r="B11" s="37">
        <v>30</v>
      </c>
      <c r="C11" s="40">
        <v>28</v>
      </c>
      <c r="D11" s="38">
        <f t="shared" si="0"/>
        <v>1.071</v>
      </c>
    </row>
    <row r="12" spans="1:4" s="13" customFormat="1" ht="18.75" customHeight="1">
      <c r="A12" s="39" t="s">
        <v>47</v>
      </c>
      <c r="B12" s="37">
        <v>6200</v>
      </c>
      <c r="C12" s="40">
        <v>6168</v>
      </c>
      <c r="D12" s="38">
        <f t="shared" si="0"/>
        <v>1.0049999999999999</v>
      </c>
    </row>
    <row r="13" spans="1:4" s="13" customFormat="1" ht="18.75" customHeight="1">
      <c r="A13" s="39" t="s">
        <v>48</v>
      </c>
      <c r="B13" s="37">
        <v>3800</v>
      </c>
      <c r="C13" s="40">
        <v>4385</v>
      </c>
      <c r="D13" s="38">
        <f t="shared" si="0"/>
        <v>0.86699999999999999</v>
      </c>
    </row>
    <row r="14" spans="1:4" s="13" customFormat="1" ht="18.75" customHeight="1">
      <c r="A14" s="39" t="s">
        <v>49</v>
      </c>
      <c r="B14" s="37">
        <v>1600</v>
      </c>
      <c r="C14" s="40">
        <v>1590</v>
      </c>
      <c r="D14" s="38">
        <f t="shared" si="0"/>
        <v>1.006</v>
      </c>
    </row>
    <row r="15" spans="1:4" s="13" customFormat="1" ht="18.75" customHeight="1">
      <c r="A15" s="39" t="s">
        <v>50</v>
      </c>
      <c r="B15" s="37">
        <v>1620</v>
      </c>
      <c r="C15" s="40">
        <v>1620</v>
      </c>
      <c r="D15" s="38">
        <f t="shared" si="0"/>
        <v>1</v>
      </c>
    </row>
    <row r="16" spans="1:4" s="13" customFormat="1" ht="18.75" customHeight="1">
      <c r="A16" s="39" t="s">
        <v>51</v>
      </c>
      <c r="B16" s="37">
        <v>5200</v>
      </c>
      <c r="C16" s="40">
        <v>6233</v>
      </c>
      <c r="D16" s="38">
        <f t="shared" si="0"/>
        <v>0.83399999999999996</v>
      </c>
    </row>
    <row r="17" spans="1:4" s="13" customFormat="1" ht="18.75" customHeight="1">
      <c r="A17" s="39" t="s">
        <v>52</v>
      </c>
      <c r="B17" s="37">
        <v>3000</v>
      </c>
      <c r="C17" s="40">
        <v>1871</v>
      </c>
      <c r="D17" s="38">
        <f t="shared" si="0"/>
        <v>1.603</v>
      </c>
    </row>
    <row r="18" spans="1:4" s="13" customFormat="1" ht="18.75" customHeight="1">
      <c r="A18" s="39" t="s">
        <v>53</v>
      </c>
      <c r="B18" s="37"/>
      <c r="C18" s="40"/>
      <c r="D18" s="38"/>
    </row>
    <row r="19" spans="1:4" s="13" customFormat="1" ht="18.75" customHeight="1">
      <c r="A19" s="39" t="s">
        <v>54</v>
      </c>
      <c r="B19" s="37">
        <v>170</v>
      </c>
      <c r="C19" s="40">
        <v>161</v>
      </c>
      <c r="D19" s="38">
        <f t="shared" si="0"/>
        <v>1.056</v>
      </c>
    </row>
    <row r="20" spans="1:4" s="13" customFormat="1" ht="18.75" customHeight="1">
      <c r="A20" s="39" t="s">
        <v>55</v>
      </c>
      <c r="B20" s="37"/>
      <c r="C20" s="40"/>
      <c r="D20" s="38"/>
    </row>
    <row r="21" spans="1:4" s="13" customFormat="1" ht="18.75" customHeight="1">
      <c r="A21" s="39" t="s">
        <v>56</v>
      </c>
      <c r="B21" s="37">
        <v>50</v>
      </c>
      <c r="C21" s="40">
        <v>51</v>
      </c>
      <c r="D21" s="38">
        <f t="shared" si="0"/>
        <v>0.98</v>
      </c>
    </row>
    <row r="22" spans="1:4" s="13" customFormat="1" ht="18.75" customHeight="1">
      <c r="A22" s="36" t="s">
        <v>57</v>
      </c>
      <c r="B22" s="37">
        <f>SUM(B23:B30)</f>
        <v>30750</v>
      </c>
      <c r="C22" s="37">
        <f>SUM(C23:C30)</f>
        <v>31918</v>
      </c>
      <c r="D22" s="38">
        <f t="shared" si="0"/>
        <v>0.96299999999999997</v>
      </c>
    </row>
    <row r="23" spans="1:4" s="13" customFormat="1" ht="18.75" customHeight="1">
      <c r="A23" s="39" t="s">
        <v>58</v>
      </c>
      <c r="B23" s="37">
        <v>16000</v>
      </c>
      <c r="C23" s="40">
        <v>13273</v>
      </c>
      <c r="D23" s="38">
        <f t="shared" si="0"/>
        <v>1.2050000000000001</v>
      </c>
    </row>
    <row r="24" spans="1:4" s="13" customFormat="1" ht="18.75" customHeight="1">
      <c r="A24" s="39" t="s">
        <v>59</v>
      </c>
      <c r="B24" s="37">
        <v>300</v>
      </c>
      <c r="C24" s="40">
        <v>448</v>
      </c>
      <c r="D24" s="38">
        <f t="shared" si="0"/>
        <v>0.67</v>
      </c>
    </row>
    <row r="25" spans="1:4" s="13" customFormat="1" ht="18.75" customHeight="1">
      <c r="A25" s="39" t="s">
        <v>60</v>
      </c>
      <c r="B25" s="37">
        <v>400</v>
      </c>
      <c r="C25" s="40">
        <v>736</v>
      </c>
      <c r="D25" s="38">
        <f t="shared" si="0"/>
        <v>0.54300000000000004</v>
      </c>
    </row>
    <row r="26" spans="1:4" s="13" customFormat="1" ht="18.75" customHeight="1">
      <c r="A26" s="39" t="s">
        <v>61</v>
      </c>
      <c r="B26" s="37">
        <v>500</v>
      </c>
      <c r="C26" s="40">
        <v>674</v>
      </c>
      <c r="D26" s="38">
        <f t="shared" si="0"/>
        <v>0.74199999999999999</v>
      </c>
    </row>
    <row r="27" spans="1:4" s="13" customFormat="1" ht="18.75" customHeight="1">
      <c r="A27" s="39" t="s">
        <v>62</v>
      </c>
      <c r="B27" s="37">
        <v>550</v>
      </c>
      <c r="C27" s="40">
        <v>5622</v>
      </c>
      <c r="D27" s="38">
        <f t="shared" si="0"/>
        <v>9.8000000000000004E-2</v>
      </c>
    </row>
    <row r="28" spans="1:4" s="13" customFormat="1" ht="18.75" customHeight="1">
      <c r="A28" s="39" t="s">
        <v>63</v>
      </c>
      <c r="B28" s="37">
        <v>13000</v>
      </c>
      <c r="C28" s="40">
        <v>10176</v>
      </c>
      <c r="D28" s="38">
        <f t="shared" si="0"/>
        <v>1.278</v>
      </c>
    </row>
    <row r="29" spans="1:4" s="13" customFormat="1" ht="18.75" customHeight="1">
      <c r="A29" s="39" t="s">
        <v>64</v>
      </c>
      <c r="B29" s="37"/>
      <c r="C29" s="40">
        <v>46</v>
      </c>
      <c r="D29" s="38">
        <f t="shared" si="0"/>
        <v>0</v>
      </c>
    </row>
    <row r="30" spans="1:4" s="13" customFormat="1" ht="18.75" customHeight="1">
      <c r="A30" s="39" t="s">
        <v>65</v>
      </c>
      <c r="B30" s="37"/>
      <c r="C30" s="40">
        <v>943</v>
      </c>
      <c r="D30" s="38">
        <f t="shared" si="0"/>
        <v>0</v>
      </c>
    </row>
    <row r="31" spans="1:4" s="13" customFormat="1" ht="18.75" customHeight="1">
      <c r="A31" s="41" t="s">
        <v>72</v>
      </c>
      <c r="B31" s="37">
        <f>SUM(B5,B22)</f>
        <v>113520</v>
      </c>
      <c r="C31" s="37">
        <f>SUM(C5,C22)</f>
        <v>112443</v>
      </c>
      <c r="D31" s="38">
        <f t="shared" si="0"/>
        <v>1.01</v>
      </c>
    </row>
    <row r="32" spans="1:4" s="13" customFormat="1" ht="18.75" customHeight="1">
      <c r="A32" s="42" t="s">
        <v>73</v>
      </c>
      <c r="B32" s="37"/>
      <c r="C32" s="40"/>
      <c r="D32" s="38"/>
    </row>
    <row r="33" spans="1:4" s="13" customFormat="1" ht="18.75" customHeight="1">
      <c r="A33" s="42" t="s">
        <v>74</v>
      </c>
      <c r="B33" s="40">
        <f>SUM(B34,B38:B43)</f>
        <v>148845</v>
      </c>
      <c r="C33" s="40">
        <f>SUM(C34,C38:C43)</f>
        <v>137131</v>
      </c>
      <c r="D33" s="38">
        <f t="shared" si="0"/>
        <v>1.085</v>
      </c>
    </row>
    <row r="34" spans="1:4" s="13" customFormat="1" ht="18.75" customHeight="1">
      <c r="A34" s="43" t="s">
        <v>75</v>
      </c>
      <c r="B34" s="40">
        <f>SUM(B35:B37)</f>
        <v>48402</v>
      </c>
      <c r="C34" s="40">
        <f>SUM(C35:C37)</f>
        <v>54776</v>
      </c>
      <c r="D34" s="38">
        <f t="shared" si="0"/>
        <v>0.88400000000000001</v>
      </c>
    </row>
    <row r="35" spans="1:4" s="13" customFormat="1" ht="18.75" customHeight="1">
      <c r="A35" s="43" t="s">
        <v>76</v>
      </c>
      <c r="B35" s="44">
        <v>13499</v>
      </c>
      <c r="C35" s="44">
        <v>13499</v>
      </c>
      <c r="D35" s="38">
        <f t="shared" si="0"/>
        <v>1</v>
      </c>
    </row>
    <row r="36" spans="1:4" s="13" customFormat="1" ht="18.75" customHeight="1">
      <c r="A36" s="43" t="s">
        <v>77</v>
      </c>
      <c r="B36" s="37">
        <v>12911</v>
      </c>
      <c r="C36" s="40">
        <v>33456</v>
      </c>
      <c r="D36" s="38">
        <f t="shared" si="0"/>
        <v>0.38600000000000001</v>
      </c>
    </row>
    <row r="37" spans="1:4" s="13" customFormat="1" ht="18.75" customHeight="1">
      <c r="A37" s="43" t="s">
        <v>78</v>
      </c>
      <c r="B37" s="37">
        <v>21992</v>
      </c>
      <c r="C37" s="40">
        <v>7821</v>
      </c>
      <c r="D37" s="38">
        <f t="shared" si="0"/>
        <v>2.8119999999999998</v>
      </c>
    </row>
    <row r="38" spans="1:4" s="13" customFormat="1" ht="18.75" customHeight="1">
      <c r="A38" s="45" t="s">
        <v>79</v>
      </c>
      <c r="B38" s="37"/>
      <c r="C38" s="40"/>
      <c r="D38" s="38"/>
    </row>
    <row r="39" spans="1:4" s="13" customFormat="1" ht="18.75" customHeight="1">
      <c r="A39" s="46" t="s">
        <v>80</v>
      </c>
      <c r="B39" s="37">
        <v>18998</v>
      </c>
      <c r="C39" s="40">
        <v>23450</v>
      </c>
      <c r="D39" s="38">
        <f t="shared" si="0"/>
        <v>0.81</v>
      </c>
    </row>
    <row r="40" spans="1:4" s="13" customFormat="1" ht="18.75" customHeight="1">
      <c r="A40" s="46" t="s">
        <v>81</v>
      </c>
      <c r="B40" s="37">
        <f>28217-40</f>
        <v>28177</v>
      </c>
      <c r="C40" s="40">
        <v>48014</v>
      </c>
      <c r="D40" s="38">
        <f t="shared" si="0"/>
        <v>0.58699999999999997</v>
      </c>
    </row>
    <row r="41" spans="1:4" s="13" customFormat="1" ht="18.75" customHeight="1">
      <c r="A41" s="43" t="s">
        <v>82</v>
      </c>
      <c r="B41" s="37">
        <v>26081</v>
      </c>
      <c r="C41" s="40">
        <v>3365</v>
      </c>
      <c r="D41" s="38">
        <f t="shared" si="0"/>
        <v>7.7510000000000003</v>
      </c>
    </row>
    <row r="42" spans="1:4" s="13" customFormat="1" ht="18.75" customHeight="1">
      <c r="A42" s="47" t="s">
        <v>83</v>
      </c>
      <c r="B42" s="37">
        <v>27187</v>
      </c>
      <c r="C42" s="40">
        <v>7526</v>
      </c>
      <c r="D42" s="38">
        <f t="shared" si="0"/>
        <v>3.6120000000000001</v>
      </c>
    </row>
    <row r="43" spans="1:4" s="13" customFormat="1" ht="18.75" customHeight="1">
      <c r="A43" s="46" t="s">
        <v>84</v>
      </c>
      <c r="B43" s="37"/>
      <c r="C43" s="40"/>
      <c r="D43" s="38"/>
    </row>
    <row r="44" spans="1:4" s="13" customFormat="1" ht="18.75" customHeight="1">
      <c r="A44" s="41" t="s">
        <v>85</v>
      </c>
      <c r="B44" s="40">
        <f>SUM(B31:B33)</f>
        <v>262365</v>
      </c>
      <c r="C44" s="40">
        <f>SUM(C31:C33)</f>
        <v>249574</v>
      </c>
      <c r="D44" s="38">
        <f t="shared" si="0"/>
        <v>1.0509999999999999</v>
      </c>
    </row>
    <row r="45" spans="1:4">
      <c r="A45" s="28"/>
      <c r="B45" s="27"/>
    </row>
    <row r="46" spans="1:4">
      <c r="A46" s="28"/>
      <c r="B46" s="27"/>
    </row>
    <row r="47" spans="1:4">
      <c r="A47" s="28"/>
      <c r="B47" s="27"/>
    </row>
    <row r="48" spans="1:4">
      <c r="A48" s="27"/>
      <c r="B48" s="27"/>
    </row>
    <row r="49" spans="1:2">
      <c r="A49" s="27"/>
      <c r="B49" s="27"/>
    </row>
    <row r="50" spans="1:2">
      <c r="A50" s="27"/>
      <c r="B50" s="27"/>
    </row>
  </sheetData>
  <mergeCells count="1">
    <mergeCell ref="A2:D2"/>
  </mergeCells>
  <phoneticPr fontId="36" type="noConversion"/>
  <printOptions horizontalCentered="1"/>
  <pageMargins left="0.39370078740157483" right="0.39370078740157483" top="0.78740157480314965" bottom="0.59055118110236227" header="0.39370078740157483" footer="0.3937007874015748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6"/>
  <sheetViews>
    <sheetView topLeftCell="A3" workbookViewId="0">
      <selection activeCell="K13" sqref="A1:XFD1048576"/>
    </sheetView>
  </sheetViews>
  <sheetFormatPr defaultRowHeight="14.25"/>
  <cols>
    <col min="1" max="1" width="43.75" customWidth="1"/>
    <col min="2" max="3" width="15" style="11" customWidth="1"/>
    <col min="4" max="4" width="15" customWidth="1"/>
    <col min="5" max="5" width="6.5" hidden="1" customWidth="1"/>
    <col min="6" max="6" width="18.375" hidden="1" customWidth="1"/>
    <col min="7" max="7" width="13.875" hidden="1" customWidth="1"/>
    <col min="8" max="8" width="9.5" hidden="1" customWidth="1"/>
    <col min="9" max="9" width="6.5" hidden="1" customWidth="1"/>
  </cols>
  <sheetData>
    <row r="1" spans="1:9" s="13" customFormat="1" ht="18.75" customHeight="1">
      <c r="A1" s="30" t="s">
        <v>130</v>
      </c>
      <c r="B1" s="48"/>
      <c r="C1" s="44"/>
    </row>
    <row r="2" spans="1:9" ht="37.5" customHeight="1">
      <c r="A2" s="199" t="s">
        <v>6</v>
      </c>
      <c r="B2" s="199"/>
      <c r="C2" s="199"/>
      <c r="D2" s="199"/>
    </row>
    <row r="3" spans="1:9" s="13" customFormat="1" ht="18.75" customHeight="1">
      <c r="A3" s="31"/>
      <c r="B3" s="48"/>
      <c r="C3" s="44"/>
      <c r="D3" s="32" t="s">
        <v>40</v>
      </c>
    </row>
    <row r="4" spans="1:9" s="13" customFormat="1" ht="37.5" customHeight="1">
      <c r="A4" s="34" t="s">
        <v>131</v>
      </c>
      <c r="B4" s="34" t="s">
        <v>67</v>
      </c>
      <c r="C4" s="35" t="s">
        <v>68</v>
      </c>
      <c r="D4" s="35" t="s">
        <v>132</v>
      </c>
      <c r="E4" s="13" t="s">
        <v>133</v>
      </c>
      <c r="F4" s="13" t="s">
        <v>134</v>
      </c>
      <c r="G4" s="13" t="s">
        <v>135</v>
      </c>
      <c r="H4" s="13" t="s">
        <v>136</v>
      </c>
      <c r="I4" s="13" t="s">
        <v>137</v>
      </c>
    </row>
    <row r="5" spans="1:9" s="13" customFormat="1" ht="18.75" customHeight="1">
      <c r="A5" s="49" t="s">
        <v>91</v>
      </c>
      <c r="B5" s="50">
        <f>SUM(E5:G5)</f>
        <v>17979</v>
      </c>
      <c r="C5" s="40">
        <v>14499</v>
      </c>
      <c r="D5" s="38">
        <f>B5/C5</f>
        <v>1.24</v>
      </c>
      <c r="E5" s="13">
        <v>17906</v>
      </c>
      <c r="F5" s="13">
        <v>50</v>
      </c>
      <c r="G5" s="13">
        <v>23</v>
      </c>
      <c r="H5" s="13">
        <v>920</v>
      </c>
      <c r="I5" s="13">
        <f>SUM(E5:H5)</f>
        <v>18899</v>
      </c>
    </row>
    <row r="6" spans="1:9" s="13" customFormat="1" ht="18.75" customHeight="1">
      <c r="A6" s="49" t="s">
        <v>92</v>
      </c>
      <c r="B6" s="50">
        <f t="shared" ref="B6:B29" si="0">SUM(E6:G6)</f>
        <v>0</v>
      </c>
      <c r="C6" s="40">
        <v>0</v>
      </c>
      <c r="D6" s="38"/>
    </row>
    <row r="7" spans="1:9" s="13" customFormat="1" ht="18.75" customHeight="1">
      <c r="A7" s="49" t="s">
        <v>93</v>
      </c>
      <c r="B7" s="50">
        <f t="shared" si="0"/>
        <v>248</v>
      </c>
      <c r="C7" s="40">
        <v>189</v>
      </c>
      <c r="D7" s="38">
        <f t="shared" ref="D7:D46" si="1">B7/C7</f>
        <v>1.3120000000000001</v>
      </c>
      <c r="E7" s="13">
        <v>248</v>
      </c>
      <c r="H7" s="13">
        <v>0</v>
      </c>
      <c r="I7" s="13">
        <f t="shared" ref="I7:I20" si="2">SUM(E7:H7)</f>
        <v>248</v>
      </c>
    </row>
    <row r="8" spans="1:9" s="13" customFormat="1" ht="18.75" customHeight="1">
      <c r="A8" s="49" t="s">
        <v>94</v>
      </c>
      <c r="B8" s="50">
        <f t="shared" si="0"/>
        <v>1530</v>
      </c>
      <c r="C8" s="40">
        <v>1727</v>
      </c>
      <c r="D8" s="38">
        <f t="shared" si="1"/>
        <v>0.88600000000000001</v>
      </c>
      <c r="E8" s="13">
        <v>1399</v>
      </c>
      <c r="F8" s="13">
        <v>31</v>
      </c>
      <c r="G8" s="13">
        <v>100</v>
      </c>
      <c r="H8" s="13">
        <v>114</v>
      </c>
      <c r="I8" s="13">
        <f t="shared" si="2"/>
        <v>1644</v>
      </c>
    </row>
    <row r="9" spans="1:9" s="13" customFormat="1" ht="18.75" customHeight="1">
      <c r="A9" s="49" t="s">
        <v>95</v>
      </c>
      <c r="B9" s="50">
        <f t="shared" si="0"/>
        <v>49616</v>
      </c>
      <c r="C9" s="40">
        <v>48182</v>
      </c>
      <c r="D9" s="38">
        <f t="shared" si="1"/>
        <v>1.03</v>
      </c>
      <c r="E9" s="13">
        <v>43607</v>
      </c>
      <c r="F9" s="13">
        <v>4320</v>
      </c>
      <c r="G9" s="13">
        <v>1689</v>
      </c>
      <c r="H9" s="15">
        <v>4959</v>
      </c>
      <c r="I9" s="13">
        <f t="shared" si="2"/>
        <v>54575</v>
      </c>
    </row>
    <row r="10" spans="1:9" s="13" customFormat="1" ht="18.75" customHeight="1">
      <c r="A10" s="49" t="s">
        <v>96</v>
      </c>
      <c r="B10" s="50">
        <f t="shared" si="0"/>
        <v>3262</v>
      </c>
      <c r="C10" s="40">
        <v>7363</v>
      </c>
      <c r="D10" s="38">
        <f t="shared" si="1"/>
        <v>0.443</v>
      </c>
      <c r="E10" s="13">
        <v>2662</v>
      </c>
      <c r="F10" s="13">
        <v>600</v>
      </c>
      <c r="H10" s="13">
        <v>1266</v>
      </c>
      <c r="I10" s="13">
        <f t="shared" si="2"/>
        <v>4528</v>
      </c>
    </row>
    <row r="11" spans="1:9" s="13" customFormat="1" ht="18.75" customHeight="1">
      <c r="A11" s="49" t="s">
        <v>97</v>
      </c>
      <c r="B11" s="50">
        <f t="shared" si="0"/>
        <v>1847</v>
      </c>
      <c r="C11" s="40">
        <v>1830</v>
      </c>
      <c r="D11" s="38">
        <f t="shared" si="1"/>
        <v>1.0089999999999999</v>
      </c>
      <c r="E11" s="13">
        <v>1380</v>
      </c>
      <c r="F11" s="13">
        <v>237</v>
      </c>
      <c r="G11" s="13">
        <v>230</v>
      </c>
      <c r="H11" s="13">
        <v>386</v>
      </c>
      <c r="I11" s="13">
        <f t="shared" si="2"/>
        <v>2233</v>
      </c>
    </row>
    <row r="12" spans="1:9" s="13" customFormat="1" ht="18.75" customHeight="1">
      <c r="A12" s="49" t="s">
        <v>98</v>
      </c>
      <c r="B12" s="50">
        <f t="shared" si="0"/>
        <v>37880</v>
      </c>
      <c r="C12" s="40">
        <v>32197</v>
      </c>
      <c r="D12" s="38">
        <f t="shared" si="1"/>
        <v>1.177</v>
      </c>
      <c r="E12" s="13">
        <v>25586</v>
      </c>
      <c r="F12" s="13">
        <v>1418</v>
      </c>
      <c r="G12" s="13">
        <v>10876</v>
      </c>
      <c r="H12" s="13">
        <v>4457</v>
      </c>
      <c r="I12" s="13">
        <f t="shared" si="2"/>
        <v>42337</v>
      </c>
    </row>
    <row r="13" spans="1:9" s="13" customFormat="1" ht="18.75" customHeight="1">
      <c r="A13" s="49" t="s">
        <v>99</v>
      </c>
      <c r="B13" s="50">
        <f t="shared" si="0"/>
        <v>13869</v>
      </c>
      <c r="C13" s="40">
        <v>15521</v>
      </c>
      <c r="D13" s="38">
        <f t="shared" si="1"/>
        <v>0.89400000000000002</v>
      </c>
      <c r="E13" s="13">
        <v>6456</v>
      </c>
      <c r="F13" s="13">
        <v>240</v>
      </c>
      <c r="G13" s="13">
        <v>7173</v>
      </c>
      <c r="H13" s="15">
        <v>792</v>
      </c>
      <c r="I13" s="13">
        <f t="shared" si="2"/>
        <v>14661</v>
      </c>
    </row>
    <row r="14" spans="1:9" s="13" customFormat="1" ht="18.75" customHeight="1">
      <c r="A14" s="49" t="s">
        <v>100</v>
      </c>
      <c r="B14" s="50">
        <f t="shared" si="0"/>
        <v>94</v>
      </c>
      <c r="C14" s="40">
        <v>1327</v>
      </c>
      <c r="D14" s="38">
        <f t="shared" si="1"/>
        <v>7.0999999999999994E-2</v>
      </c>
      <c r="E14" s="13">
        <v>57</v>
      </c>
      <c r="F14" s="13">
        <v>37</v>
      </c>
      <c r="H14" s="13">
        <v>1342</v>
      </c>
      <c r="I14" s="13">
        <f t="shared" si="2"/>
        <v>1436</v>
      </c>
    </row>
    <row r="15" spans="1:9" s="13" customFormat="1" ht="18.75" customHeight="1">
      <c r="A15" s="49" t="s">
        <v>101</v>
      </c>
      <c r="B15" s="50">
        <f t="shared" si="0"/>
        <v>8295</v>
      </c>
      <c r="C15" s="40">
        <v>11280</v>
      </c>
      <c r="D15" s="38">
        <f t="shared" si="1"/>
        <v>0.73499999999999999</v>
      </c>
      <c r="E15" s="13">
        <v>8088</v>
      </c>
      <c r="F15" s="13">
        <v>187</v>
      </c>
      <c r="G15" s="13">
        <v>20</v>
      </c>
      <c r="H15" s="13">
        <v>806</v>
      </c>
      <c r="I15" s="13">
        <f t="shared" si="2"/>
        <v>9101</v>
      </c>
    </row>
    <row r="16" spans="1:9" s="13" customFormat="1" ht="18.75" customHeight="1">
      <c r="A16" s="49" t="s">
        <v>102</v>
      </c>
      <c r="B16" s="50">
        <f t="shared" si="0"/>
        <v>4350</v>
      </c>
      <c r="C16" s="40">
        <v>2536</v>
      </c>
      <c r="D16" s="38">
        <f t="shared" si="1"/>
        <v>1.7150000000000001</v>
      </c>
      <c r="E16" s="13">
        <v>1824</v>
      </c>
      <c r="F16" s="13">
        <v>2024</v>
      </c>
      <c r="G16" s="13">
        <v>502</v>
      </c>
      <c r="H16" s="15">
        <v>1471</v>
      </c>
      <c r="I16" s="13">
        <f t="shared" si="2"/>
        <v>5821</v>
      </c>
    </row>
    <row r="17" spans="1:9" s="13" customFormat="1" ht="18.75" customHeight="1">
      <c r="A17" s="49" t="s">
        <v>103</v>
      </c>
      <c r="B17" s="50">
        <f t="shared" si="0"/>
        <v>271</v>
      </c>
      <c r="C17" s="40">
        <v>275</v>
      </c>
      <c r="D17" s="38">
        <f t="shared" si="1"/>
        <v>0.98499999999999999</v>
      </c>
      <c r="E17" s="13">
        <v>164</v>
      </c>
      <c r="F17" s="13">
        <v>47</v>
      </c>
      <c r="G17" s="13">
        <v>60</v>
      </c>
      <c r="H17" s="13">
        <v>0</v>
      </c>
      <c r="I17" s="13">
        <f t="shared" si="2"/>
        <v>271</v>
      </c>
    </row>
    <row r="18" spans="1:9" s="13" customFormat="1" ht="18.75" customHeight="1">
      <c r="A18" s="49" t="s">
        <v>104</v>
      </c>
      <c r="B18" s="50">
        <f t="shared" si="0"/>
        <v>817</v>
      </c>
      <c r="C18" s="40">
        <v>1891</v>
      </c>
      <c r="D18" s="38">
        <f t="shared" si="1"/>
        <v>0.432</v>
      </c>
      <c r="F18" s="13">
        <v>17</v>
      </c>
      <c r="G18" s="13">
        <v>800</v>
      </c>
      <c r="H18" s="13">
        <v>288</v>
      </c>
      <c r="I18" s="13">
        <f t="shared" si="2"/>
        <v>1105</v>
      </c>
    </row>
    <row r="19" spans="1:9" s="13" customFormat="1" ht="18.75" customHeight="1">
      <c r="A19" s="49" t="s">
        <v>105</v>
      </c>
      <c r="B19" s="50">
        <f t="shared" si="0"/>
        <v>65</v>
      </c>
      <c r="C19" s="40">
        <v>1787</v>
      </c>
      <c r="D19" s="38">
        <f t="shared" si="1"/>
        <v>3.5999999999999997E-2</v>
      </c>
      <c r="F19" s="13">
        <v>65</v>
      </c>
      <c r="H19" s="13">
        <v>1166</v>
      </c>
      <c r="I19" s="13">
        <f t="shared" si="2"/>
        <v>1231</v>
      </c>
    </row>
    <row r="20" spans="1:9" s="13" customFormat="1" ht="18.75" customHeight="1">
      <c r="A20" s="49" t="s">
        <v>106</v>
      </c>
      <c r="B20" s="50">
        <f t="shared" si="0"/>
        <v>19</v>
      </c>
      <c r="C20" s="40">
        <v>120</v>
      </c>
      <c r="D20" s="38">
        <f t="shared" si="1"/>
        <v>0.158</v>
      </c>
      <c r="G20" s="13">
        <v>19</v>
      </c>
      <c r="H20" s="13">
        <v>9</v>
      </c>
      <c r="I20" s="13">
        <f t="shared" si="2"/>
        <v>28</v>
      </c>
    </row>
    <row r="21" spans="1:9" s="13" customFormat="1" ht="18.75" customHeight="1">
      <c r="A21" s="49" t="s">
        <v>107</v>
      </c>
      <c r="B21" s="50">
        <f t="shared" si="0"/>
        <v>0</v>
      </c>
      <c r="C21" s="40">
        <v>0</v>
      </c>
      <c r="D21" s="38"/>
    </row>
    <row r="22" spans="1:9" s="13" customFormat="1" ht="18.75" customHeight="1">
      <c r="A22" s="49" t="s">
        <v>108</v>
      </c>
      <c r="B22" s="50">
        <f t="shared" si="0"/>
        <v>384</v>
      </c>
      <c r="C22" s="40">
        <v>116</v>
      </c>
      <c r="D22" s="38">
        <f t="shared" si="1"/>
        <v>3.31</v>
      </c>
      <c r="E22" s="13">
        <v>384</v>
      </c>
      <c r="H22" s="13">
        <v>16</v>
      </c>
      <c r="I22" s="13">
        <f t="shared" ref="I22:I29" si="3">SUM(E22:H22)</f>
        <v>400</v>
      </c>
    </row>
    <row r="23" spans="1:9" s="13" customFormat="1" ht="18.75" customHeight="1">
      <c r="A23" s="49" t="s">
        <v>109</v>
      </c>
      <c r="B23" s="50">
        <f t="shared" si="0"/>
        <v>500</v>
      </c>
      <c r="C23" s="40">
        <v>3496</v>
      </c>
      <c r="D23" s="38">
        <f t="shared" si="1"/>
        <v>0.14299999999999999</v>
      </c>
      <c r="G23" s="13">
        <v>500</v>
      </c>
      <c r="H23" s="13">
        <v>973</v>
      </c>
      <c r="I23" s="13">
        <f t="shared" si="3"/>
        <v>1473</v>
      </c>
    </row>
    <row r="24" spans="1:9" s="13" customFormat="1" ht="18.75" customHeight="1">
      <c r="A24" s="49" t="s">
        <v>110</v>
      </c>
      <c r="B24" s="50">
        <f t="shared" si="0"/>
        <v>282</v>
      </c>
      <c r="C24" s="40">
        <v>1330</v>
      </c>
      <c r="D24" s="38">
        <f t="shared" si="1"/>
        <v>0.21199999999999999</v>
      </c>
      <c r="E24" s="13">
        <v>219</v>
      </c>
      <c r="F24" s="13">
        <v>63</v>
      </c>
      <c r="H24" s="13">
        <v>6</v>
      </c>
      <c r="I24" s="13">
        <f t="shared" si="3"/>
        <v>288</v>
      </c>
    </row>
    <row r="25" spans="1:9" s="13" customFormat="1" ht="18.75" customHeight="1">
      <c r="A25" s="49" t="s">
        <v>111</v>
      </c>
      <c r="B25" s="50">
        <f t="shared" si="0"/>
        <v>504</v>
      </c>
      <c r="C25" s="40">
        <v>341</v>
      </c>
      <c r="D25" s="38">
        <f t="shared" si="1"/>
        <v>1.478</v>
      </c>
      <c r="E25" s="13">
        <v>504</v>
      </c>
      <c r="H25" s="13">
        <v>27</v>
      </c>
      <c r="I25" s="13">
        <f t="shared" si="3"/>
        <v>531</v>
      </c>
    </row>
    <row r="26" spans="1:9" s="13" customFormat="1" ht="18.75" customHeight="1">
      <c r="A26" s="49" t="s">
        <v>112</v>
      </c>
      <c r="B26" s="50">
        <f t="shared" si="0"/>
        <v>1800</v>
      </c>
      <c r="C26" s="40">
        <v>0</v>
      </c>
      <c r="D26" s="38"/>
      <c r="E26" s="13">
        <v>1800</v>
      </c>
      <c r="H26" s="13">
        <v>0</v>
      </c>
      <c r="I26" s="13">
        <f t="shared" si="3"/>
        <v>1800</v>
      </c>
    </row>
    <row r="27" spans="1:9" s="13" customFormat="1" ht="18.75" customHeight="1">
      <c r="A27" s="49" t="s">
        <v>113</v>
      </c>
      <c r="B27" s="50">
        <f t="shared" si="0"/>
        <v>13033</v>
      </c>
      <c r="C27" s="40">
        <v>441</v>
      </c>
      <c r="D27" s="38">
        <f t="shared" si="1"/>
        <v>29.553000000000001</v>
      </c>
      <c r="E27" s="13">
        <f>447+4</f>
        <v>451</v>
      </c>
      <c r="F27" s="13">
        <v>12582</v>
      </c>
      <c r="H27" s="15">
        <v>0</v>
      </c>
      <c r="I27" s="13">
        <f t="shared" si="3"/>
        <v>13033</v>
      </c>
    </row>
    <row r="28" spans="1:9" s="13" customFormat="1" ht="18.75" customHeight="1">
      <c r="A28" s="49" t="s">
        <v>114</v>
      </c>
      <c r="B28" s="50">
        <f t="shared" si="0"/>
        <v>8788</v>
      </c>
      <c r="C28" s="40">
        <v>8697</v>
      </c>
      <c r="D28" s="38">
        <f t="shared" si="1"/>
        <v>1.01</v>
      </c>
      <c r="E28" s="13">
        <f>4669-44</f>
        <v>4625</v>
      </c>
      <c r="F28" s="13">
        <v>4163</v>
      </c>
      <c r="H28" s="13">
        <v>0</v>
      </c>
      <c r="I28" s="13">
        <f t="shared" si="3"/>
        <v>8788</v>
      </c>
    </row>
    <row r="29" spans="1:9" s="13" customFormat="1" ht="18.75" customHeight="1">
      <c r="A29" s="49" t="s">
        <v>115</v>
      </c>
      <c r="B29" s="50">
        <f t="shared" si="0"/>
        <v>30</v>
      </c>
      <c r="C29" s="40">
        <v>9</v>
      </c>
      <c r="D29" s="38">
        <f t="shared" si="1"/>
        <v>3.3330000000000002</v>
      </c>
      <c r="E29" s="13">
        <v>30</v>
      </c>
      <c r="H29" s="13">
        <v>0</v>
      </c>
      <c r="I29" s="13">
        <f t="shared" si="3"/>
        <v>30</v>
      </c>
    </row>
    <row r="30" spans="1:9" s="13" customFormat="1" ht="18.75" customHeight="1">
      <c r="A30" s="51" t="s">
        <v>138</v>
      </c>
      <c r="B30" s="40">
        <f>SUM(B5:B29)</f>
        <v>165463</v>
      </c>
      <c r="C30" s="40">
        <f>SUM(C5:C29)</f>
        <v>155154</v>
      </c>
      <c r="D30" s="38">
        <f t="shared" si="1"/>
        <v>1.0660000000000001</v>
      </c>
    </row>
    <row r="31" spans="1:9" s="13" customFormat="1" ht="18.75" customHeight="1">
      <c r="A31" s="52" t="s">
        <v>139</v>
      </c>
      <c r="B31" s="53"/>
      <c r="C31" s="40"/>
      <c r="D31" s="38"/>
    </row>
    <row r="32" spans="1:9" s="13" customFormat="1" ht="18.75" customHeight="1">
      <c r="A32" s="52" t="s">
        <v>118</v>
      </c>
      <c r="B32" s="40">
        <f>SUM(B33,B37:B45)</f>
        <v>96902</v>
      </c>
      <c r="C32" s="40">
        <f>SUM(C33,C37:C45)</f>
        <v>94420</v>
      </c>
      <c r="D32" s="38">
        <f t="shared" si="1"/>
        <v>1.026</v>
      </c>
    </row>
    <row r="33" spans="1:4" s="13" customFormat="1" ht="18.75" customHeight="1">
      <c r="A33" s="54" t="s">
        <v>140</v>
      </c>
      <c r="B33" s="53"/>
      <c r="C33" s="53"/>
      <c r="D33" s="38"/>
    </row>
    <row r="34" spans="1:4" s="13" customFormat="1" ht="18.75" customHeight="1">
      <c r="A34" s="54" t="s">
        <v>141</v>
      </c>
      <c r="B34" s="53"/>
      <c r="C34" s="53"/>
      <c r="D34" s="38"/>
    </row>
    <row r="35" spans="1:4" s="13" customFormat="1" ht="18.75" customHeight="1">
      <c r="A35" s="55" t="s">
        <v>142</v>
      </c>
      <c r="B35" s="53"/>
      <c r="C35" s="53"/>
      <c r="D35" s="38"/>
    </row>
    <row r="36" spans="1:4" s="13" customFormat="1" ht="18.75" customHeight="1">
      <c r="A36" s="55" t="s">
        <v>143</v>
      </c>
      <c r="B36" s="53"/>
      <c r="C36" s="53"/>
      <c r="D36" s="38"/>
    </row>
    <row r="37" spans="1:4" s="13" customFormat="1" ht="18.75" customHeight="1">
      <c r="A37" s="54" t="s">
        <v>144</v>
      </c>
      <c r="B37" s="53">
        <f>46881-108</f>
        <v>46773</v>
      </c>
      <c r="C37" s="40">
        <v>44383</v>
      </c>
      <c r="D37" s="38">
        <f t="shared" si="1"/>
        <v>1.054</v>
      </c>
    </row>
    <row r="38" spans="1:4" s="13" customFormat="1" ht="18.75" customHeight="1">
      <c r="A38" s="56" t="s">
        <v>145</v>
      </c>
      <c r="B38" s="53">
        <v>108</v>
      </c>
      <c r="C38" s="57">
        <v>95</v>
      </c>
      <c r="D38" s="38">
        <f t="shared" si="1"/>
        <v>1.137</v>
      </c>
    </row>
    <row r="39" spans="1:4" s="13" customFormat="1" ht="18.75" customHeight="1">
      <c r="A39" s="55" t="s">
        <v>146</v>
      </c>
      <c r="B39" s="53">
        <v>31023</v>
      </c>
      <c r="C39" s="57">
        <v>4863</v>
      </c>
      <c r="D39" s="38">
        <f t="shared" si="1"/>
        <v>6.3789999999999996</v>
      </c>
    </row>
    <row r="40" spans="1:4" s="13" customFormat="1" ht="18.75" customHeight="1">
      <c r="A40" s="58" t="s">
        <v>147</v>
      </c>
      <c r="B40" s="53"/>
      <c r="C40" s="40"/>
      <c r="D40" s="38"/>
    </row>
    <row r="41" spans="1:4" s="13" customFormat="1" ht="18.75" customHeight="1">
      <c r="A41" s="59" t="s">
        <v>148</v>
      </c>
      <c r="B41" s="53"/>
      <c r="C41" s="57"/>
      <c r="D41" s="38"/>
    </row>
    <row r="42" spans="1:4" s="13" customFormat="1" ht="18.75" customHeight="1">
      <c r="A42" s="59" t="s">
        <v>149</v>
      </c>
      <c r="B42" s="53"/>
      <c r="C42" s="57"/>
      <c r="D42" s="38"/>
    </row>
    <row r="43" spans="1:4" s="13" customFormat="1" ht="18.75" customHeight="1">
      <c r="A43" s="59" t="s">
        <v>150</v>
      </c>
      <c r="B43" s="53"/>
      <c r="C43" s="40">
        <v>26081</v>
      </c>
      <c r="D43" s="38">
        <f t="shared" si="1"/>
        <v>0</v>
      </c>
    </row>
    <row r="44" spans="1:4" s="13" customFormat="1" ht="18.75" customHeight="1">
      <c r="A44" s="60" t="s">
        <v>151</v>
      </c>
      <c r="B44" s="53"/>
      <c r="C44" s="40"/>
      <c r="D44" s="38"/>
    </row>
    <row r="45" spans="1:4" s="13" customFormat="1" ht="18.75" customHeight="1">
      <c r="A45" s="61" t="s">
        <v>152</v>
      </c>
      <c r="B45" s="53">
        <v>18998</v>
      </c>
      <c r="C45" s="57">
        <v>18998</v>
      </c>
      <c r="D45" s="38">
        <f t="shared" si="1"/>
        <v>1</v>
      </c>
    </row>
    <row r="46" spans="1:4" s="13" customFormat="1" ht="18.75" customHeight="1">
      <c r="A46" s="51" t="s">
        <v>153</v>
      </c>
      <c r="B46" s="40">
        <f>SUM(B30:B32,)</f>
        <v>262365</v>
      </c>
      <c r="C46" s="40">
        <f>SUM(C30:C32,)</f>
        <v>249574</v>
      </c>
      <c r="D46" s="38">
        <f t="shared" si="1"/>
        <v>1.0509999999999999</v>
      </c>
    </row>
  </sheetData>
  <mergeCells count="1">
    <mergeCell ref="A2:D2"/>
  </mergeCells>
  <phoneticPr fontId="36" type="noConversion"/>
  <printOptions horizontalCentered="1"/>
  <pageMargins left="0.39370078740157483" right="0.39370078740157483" top="0.78740157480314965" bottom="0.59055118110236227" header="0.39370078740157483" footer="0.3937007874015748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08"/>
  <sheetViews>
    <sheetView topLeftCell="A46" workbookViewId="0">
      <selection activeCell="A70" sqref="A70"/>
    </sheetView>
  </sheetViews>
  <sheetFormatPr defaultRowHeight="14.25"/>
  <cols>
    <col min="1" max="1" width="43.75" style="64" customWidth="1"/>
    <col min="2" max="2" width="15" style="64" customWidth="1"/>
    <col min="3" max="3" width="15" style="62" customWidth="1"/>
    <col min="4" max="4" width="15" style="63" customWidth="1"/>
    <col min="5" max="5" width="0" style="64" hidden="1" customWidth="1"/>
    <col min="6" max="7" width="13.875" style="64" hidden="1" customWidth="1"/>
    <col min="8" max="8" width="18.375" style="64" hidden="1" customWidth="1"/>
    <col min="9" max="9" width="9.5" style="64" hidden="1" customWidth="1"/>
    <col min="10" max="11" width="0" style="64" hidden="1" customWidth="1"/>
    <col min="12" max="16384" width="9" style="64"/>
  </cols>
  <sheetData>
    <row r="1" spans="1:10" s="65" customFormat="1" ht="18.75" customHeight="1">
      <c r="A1" s="31" t="s">
        <v>154</v>
      </c>
      <c r="B1" s="31"/>
      <c r="C1" s="70"/>
      <c r="D1" s="71"/>
    </row>
    <row r="2" spans="1:10" ht="37.5" customHeight="1">
      <c r="A2" s="199" t="s">
        <v>7</v>
      </c>
      <c r="B2" s="199"/>
      <c r="C2" s="199"/>
      <c r="D2" s="199"/>
    </row>
    <row r="3" spans="1:10" s="65" customFormat="1" ht="18.75" customHeight="1">
      <c r="A3" s="31"/>
      <c r="B3" s="31"/>
      <c r="C3" s="70"/>
      <c r="D3" s="72" t="s">
        <v>86</v>
      </c>
    </row>
    <row r="4" spans="1:10" s="65" customFormat="1" ht="37.5" customHeight="1">
      <c r="A4" s="34" t="s">
        <v>87</v>
      </c>
      <c r="B4" s="33" t="s">
        <v>88</v>
      </c>
      <c r="C4" s="73" t="s">
        <v>89</v>
      </c>
      <c r="D4" s="74" t="s">
        <v>90</v>
      </c>
      <c r="F4" s="65" t="s">
        <v>155</v>
      </c>
      <c r="G4" s="65" t="s">
        <v>156</v>
      </c>
      <c r="H4" s="65" t="s">
        <v>157</v>
      </c>
      <c r="I4" s="65" t="s">
        <v>158</v>
      </c>
    </row>
    <row r="5" spans="1:10" s="65" customFormat="1" ht="18.75" customHeight="1">
      <c r="A5" s="66" t="s">
        <v>91</v>
      </c>
      <c r="B5" s="67">
        <f>SUM(F5:H5)</f>
        <v>17979</v>
      </c>
      <c r="C5" s="68">
        <v>14499</v>
      </c>
      <c r="D5" s="69">
        <f t="shared" ref="D5:D66" si="0">B5/C5</f>
        <v>1.24</v>
      </c>
      <c r="E5" s="65">
        <v>201</v>
      </c>
      <c r="F5" s="65">
        <v>17906</v>
      </c>
      <c r="G5" s="65">
        <v>23</v>
      </c>
      <c r="H5" s="65">
        <v>50</v>
      </c>
      <c r="I5" s="65">
        <v>920</v>
      </c>
      <c r="J5" s="65">
        <f>LEN(E5)</f>
        <v>3</v>
      </c>
    </row>
    <row r="6" spans="1:10" s="65" customFormat="1" ht="18.75" customHeight="1">
      <c r="A6" s="66" t="s">
        <v>159</v>
      </c>
      <c r="B6" s="67">
        <f t="shared" ref="B6:B69" si="1">SUM(F6:H6)</f>
        <v>830</v>
      </c>
      <c r="C6" s="68">
        <v>763</v>
      </c>
      <c r="D6" s="69">
        <f t="shared" si="0"/>
        <v>1.0880000000000001</v>
      </c>
      <c r="E6" s="65">
        <v>20101</v>
      </c>
      <c r="F6" s="65">
        <v>826</v>
      </c>
      <c r="H6" s="65">
        <v>4</v>
      </c>
      <c r="J6" s="65">
        <f t="shared" ref="J6:J69" si="2">LEN(E6)</f>
        <v>5</v>
      </c>
    </row>
    <row r="7" spans="1:10" s="65" customFormat="1" ht="18.75" customHeight="1">
      <c r="A7" s="66" t="s">
        <v>160</v>
      </c>
      <c r="B7" s="67">
        <f t="shared" si="1"/>
        <v>669</v>
      </c>
      <c r="C7" s="68">
        <v>641</v>
      </c>
      <c r="D7" s="69">
        <f t="shared" si="0"/>
        <v>1.044</v>
      </c>
      <c r="E7" s="65">
        <v>2010101</v>
      </c>
      <c r="F7" s="65">
        <v>669</v>
      </c>
      <c r="J7" s="65">
        <f t="shared" si="2"/>
        <v>7</v>
      </c>
    </row>
    <row r="8" spans="1:10" s="65" customFormat="1" ht="18.75" customHeight="1">
      <c r="A8" s="66" t="s">
        <v>161</v>
      </c>
      <c r="B8" s="67">
        <f t="shared" si="1"/>
        <v>66</v>
      </c>
      <c r="C8" s="68">
        <v>49</v>
      </c>
      <c r="D8" s="69">
        <f t="shared" si="0"/>
        <v>1.347</v>
      </c>
      <c r="E8" s="65">
        <v>2010102</v>
      </c>
      <c r="F8" s="65">
        <v>66</v>
      </c>
      <c r="J8" s="65">
        <f t="shared" si="2"/>
        <v>7</v>
      </c>
    </row>
    <row r="9" spans="1:10" s="65" customFormat="1" ht="18.75" customHeight="1">
      <c r="A9" s="66" t="s">
        <v>162</v>
      </c>
      <c r="B9" s="67">
        <f t="shared" si="1"/>
        <v>45</v>
      </c>
      <c r="C9" s="68">
        <v>32</v>
      </c>
      <c r="D9" s="69">
        <f t="shared" si="0"/>
        <v>1.4059999999999999</v>
      </c>
      <c r="E9" s="65">
        <v>2010104</v>
      </c>
      <c r="F9" s="65">
        <v>45</v>
      </c>
      <c r="J9" s="65">
        <f t="shared" si="2"/>
        <v>7</v>
      </c>
    </row>
    <row r="10" spans="1:10" s="65" customFormat="1" ht="18.75" customHeight="1">
      <c r="A10" s="66" t="s">
        <v>163</v>
      </c>
      <c r="B10" s="67">
        <f t="shared" si="1"/>
        <v>4</v>
      </c>
      <c r="C10" s="68">
        <v>0</v>
      </c>
      <c r="D10" s="69"/>
      <c r="E10" s="65">
        <v>2010107</v>
      </c>
      <c r="H10" s="65">
        <v>4</v>
      </c>
      <c r="J10" s="65">
        <f t="shared" si="2"/>
        <v>7</v>
      </c>
    </row>
    <row r="11" spans="1:10" s="65" customFormat="1" ht="18.75" customHeight="1">
      <c r="A11" s="66" t="s">
        <v>164</v>
      </c>
      <c r="B11" s="67">
        <f t="shared" si="1"/>
        <v>46</v>
      </c>
      <c r="C11" s="68">
        <v>41</v>
      </c>
      <c r="D11" s="69">
        <f t="shared" si="0"/>
        <v>1.1220000000000001</v>
      </c>
      <c r="E11" s="65">
        <v>2010108</v>
      </c>
      <c r="F11" s="65">
        <v>46</v>
      </c>
      <c r="J11" s="65">
        <f t="shared" si="2"/>
        <v>7</v>
      </c>
    </row>
    <row r="12" spans="1:10" s="65" customFormat="1" ht="18.75" customHeight="1">
      <c r="A12" s="66" t="s">
        <v>165</v>
      </c>
      <c r="B12" s="67">
        <f t="shared" si="1"/>
        <v>728</v>
      </c>
      <c r="C12" s="68">
        <v>645</v>
      </c>
      <c r="D12" s="69">
        <f t="shared" si="0"/>
        <v>1.129</v>
      </c>
      <c r="E12" s="65">
        <v>20102</v>
      </c>
      <c r="F12" s="65">
        <v>728</v>
      </c>
      <c r="I12" s="65">
        <v>1</v>
      </c>
      <c r="J12" s="65">
        <f t="shared" si="2"/>
        <v>5</v>
      </c>
    </row>
    <row r="13" spans="1:10" s="65" customFormat="1" ht="18.75" customHeight="1">
      <c r="A13" s="66" t="s">
        <v>160</v>
      </c>
      <c r="B13" s="67">
        <f t="shared" si="1"/>
        <v>613</v>
      </c>
      <c r="C13" s="68">
        <v>575</v>
      </c>
      <c r="D13" s="69">
        <f t="shared" si="0"/>
        <v>1.0660000000000001</v>
      </c>
      <c r="E13" s="65">
        <v>2010201</v>
      </c>
      <c r="F13" s="65">
        <v>613</v>
      </c>
      <c r="J13" s="65">
        <f t="shared" si="2"/>
        <v>7</v>
      </c>
    </row>
    <row r="14" spans="1:10" s="65" customFormat="1" ht="18.75" customHeight="1">
      <c r="A14" s="66" t="s">
        <v>161</v>
      </c>
      <c r="B14" s="67">
        <f t="shared" si="1"/>
        <v>75</v>
      </c>
      <c r="C14" s="68">
        <v>39</v>
      </c>
      <c r="D14" s="69">
        <f t="shared" si="0"/>
        <v>1.923</v>
      </c>
      <c r="E14" s="65">
        <v>2010202</v>
      </c>
      <c r="F14" s="65">
        <v>75</v>
      </c>
      <c r="I14" s="65">
        <v>1</v>
      </c>
      <c r="J14" s="65">
        <f t="shared" si="2"/>
        <v>7</v>
      </c>
    </row>
    <row r="15" spans="1:10" s="65" customFormat="1" ht="18.75" customHeight="1">
      <c r="A15" s="66" t="s">
        <v>166</v>
      </c>
      <c r="B15" s="67">
        <f t="shared" si="1"/>
        <v>40</v>
      </c>
      <c r="C15" s="68">
        <v>31</v>
      </c>
      <c r="D15" s="69">
        <f t="shared" si="0"/>
        <v>1.29</v>
      </c>
      <c r="E15" s="65">
        <v>2010204</v>
      </c>
      <c r="F15" s="65">
        <v>40</v>
      </c>
      <c r="J15" s="65">
        <f t="shared" si="2"/>
        <v>7</v>
      </c>
    </row>
    <row r="16" spans="1:10" s="65" customFormat="1" ht="18.75" customHeight="1">
      <c r="A16" s="66" t="s">
        <v>167</v>
      </c>
      <c r="B16" s="67">
        <f t="shared" si="1"/>
        <v>4281</v>
      </c>
      <c r="C16" s="68">
        <v>3521</v>
      </c>
      <c r="D16" s="69">
        <f t="shared" si="0"/>
        <v>1.216</v>
      </c>
      <c r="E16" s="65">
        <v>20103</v>
      </c>
      <c r="F16" s="65">
        <v>4281</v>
      </c>
      <c r="I16" s="65">
        <v>643</v>
      </c>
      <c r="J16" s="65">
        <f t="shared" si="2"/>
        <v>5</v>
      </c>
    </row>
    <row r="17" spans="1:10" s="65" customFormat="1" ht="18.75" customHeight="1">
      <c r="A17" s="66" t="s">
        <v>160</v>
      </c>
      <c r="B17" s="67">
        <f t="shared" si="1"/>
        <v>1932</v>
      </c>
      <c r="C17" s="68">
        <v>1868</v>
      </c>
      <c r="D17" s="69">
        <f t="shared" si="0"/>
        <v>1.034</v>
      </c>
      <c r="E17" s="65">
        <v>2010301</v>
      </c>
      <c r="F17" s="65">
        <v>1932</v>
      </c>
      <c r="I17" s="65">
        <v>639</v>
      </c>
      <c r="J17" s="65">
        <f t="shared" si="2"/>
        <v>7</v>
      </c>
    </row>
    <row r="18" spans="1:10" s="65" customFormat="1" ht="18.75" customHeight="1">
      <c r="A18" s="66" t="s">
        <v>168</v>
      </c>
      <c r="B18" s="67">
        <f t="shared" si="1"/>
        <v>1411</v>
      </c>
      <c r="C18" s="68">
        <v>906</v>
      </c>
      <c r="D18" s="69">
        <f t="shared" si="0"/>
        <v>1.5569999999999999</v>
      </c>
      <c r="E18" s="65">
        <v>2010303</v>
      </c>
      <c r="F18" s="65">
        <v>1411</v>
      </c>
      <c r="J18" s="65">
        <f t="shared" si="2"/>
        <v>7</v>
      </c>
    </row>
    <row r="19" spans="1:10" s="65" customFormat="1" ht="18.75" customHeight="1">
      <c r="A19" s="66" t="s">
        <v>169</v>
      </c>
      <c r="B19" s="67">
        <f t="shared" si="1"/>
        <v>204</v>
      </c>
      <c r="C19" s="68">
        <v>113</v>
      </c>
      <c r="D19" s="69">
        <f t="shared" si="0"/>
        <v>1.8049999999999999</v>
      </c>
      <c r="E19" s="65">
        <v>2010306</v>
      </c>
      <c r="F19" s="65">
        <v>204</v>
      </c>
      <c r="J19" s="65">
        <f t="shared" si="2"/>
        <v>7</v>
      </c>
    </row>
    <row r="20" spans="1:10" s="65" customFormat="1" ht="18.75" customHeight="1">
      <c r="A20" s="66" t="s">
        <v>170</v>
      </c>
      <c r="B20" s="67">
        <f t="shared" si="1"/>
        <v>203</v>
      </c>
      <c r="C20" s="68">
        <v>174</v>
      </c>
      <c r="D20" s="69">
        <f t="shared" si="0"/>
        <v>1.167</v>
      </c>
      <c r="E20" s="65">
        <v>2010308</v>
      </c>
      <c r="F20" s="65">
        <v>203</v>
      </c>
      <c r="J20" s="65">
        <f t="shared" si="2"/>
        <v>7</v>
      </c>
    </row>
    <row r="21" spans="1:10" s="65" customFormat="1" ht="18.75" customHeight="1">
      <c r="A21" s="66" t="s">
        <v>171</v>
      </c>
      <c r="B21" s="67">
        <f t="shared" si="1"/>
        <v>531</v>
      </c>
      <c r="C21" s="68">
        <v>460</v>
      </c>
      <c r="D21" s="69">
        <f t="shared" si="0"/>
        <v>1.1539999999999999</v>
      </c>
      <c r="E21" s="65">
        <v>2010350</v>
      </c>
      <c r="F21" s="65">
        <v>531</v>
      </c>
      <c r="I21" s="65">
        <v>4</v>
      </c>
      <c r="J21" s="65">
        <f t="shared" si="2"/>
        <v>7</v>
      </c>
    </row>
    <row r="22" spans="1:10" s="65" customFormat="1" ht="18.75" customHeight="1">
      <c r="A22" s="66" t="s">
        <v>172</v>
      </c>
      <c r="B22" s="67">
        <f t="shared" si="1"/>
        <v>613</v>
      </c>
      <c r="C22" s="68">
        <v>507</v>
      </c>
      <c r="D22" s="69">
        <f t="shared" si="0"/>
        <v>1.2090000000000001</v>
      </c>
      <c r="E22" s="65">
        <v>20104</v>
      </c>
      <c r="F22" s="65">
        <v>601</v>
      </c>
      <c r="G22" s="65">
        <v>12</v>
      </c>
      <c r="I22" s="65">
        <v>57</v>
      </c>
      <c r="J22" s="65">
        <f t="shared" si="2"/>
        <v>5</v>
      </c>
    </row>
    <row r="23" spans="1:10" s="65" customFormat="1" ht="18.75" customHeight="1">
      <c r="A23" s="66" t="s">
        <v>160</v>
      </c>
      <c r="B23" s="67">
        <f t="shared" si="1"/>
        <v>168</v>
      </c>
      <c r="C23" s="68">
        <v>153</v>
      </c>
      <c r="D23" s="69">
        <f t="shared" si="0"/>
        <v>1.0980000000000001</v>
      </c>
      <c r="E23" s="65">
        <v>2010401</v>
      </c>
      <c r="F23" s="65">
        <v>168</v>
      </c>
      <c r="J23" s="65">
        <f t="shared" si="2"/>
        <v>7</v>
      </c>
    </row>
    <row r="24" spans="1:10" s="65" customFormat="1" ht="18.75" customHeight="1">
      <c r="A24" s="66" t="s">
        <v>161</v>
      </c>
      <c r="B24" s="67">
        <f t="shared" si="1"/>
        <v>56</v>
      </c>
      <c r="C24" s="68">
        <v>20</v>
      </c>
      <c r="D24" s="69">
        <f t="shared" si="0"/>
        <v>2.8</v>
      </c>
      <c r="E24" s="65">
        <v>2010402</v>
      </c>
      <c r="F24" s="65">
        <v>56</v>
      </c>
      <c r="J24" s="65">
        <f t="shared" si="2"/>
        <v>7</v>
      </c>
    </row>
    <row r="25" spans="1:10" s="65" customFormat="1" ht="18.75" customHeight="1">
      <c r="A25" s="66" t="s">
        <v>173</v>
      </c>
      <c r="B25" s="67">
        <f t="shared" si="1"/>
        <v>0</v>
      </c>
      <c r="C25" s="68"/>
      <c r="D25" s="69"/>
      <c r="E25" s="65">
        <v>2010404</v>
      </c>
      <c r="I25" s="65">
        <v>30</v>
      </c>
      <c r="J25" s="65">
        <f t="shared" si="2"/>
        <v>7</v>
      </c>
    </row>
    <row r="26" spans="1:10" s="65" customFormat="1" ht="18.75" customHeight="1">
      <c r="A26" s="66" t="s">
        <v>174</v>
      </c>
      <c r="B26" s="67">
        <f t="shared" si="1"/>
        <v>0</v>
      </c>
      <c r="C26" s="68">
        <v>0</v>
      </c>
      <c r="D26" s="69"/>
      <c r="E26" s="65">
        <v>2010407</v>
      </c>
      <c r="J26" s="65">
        <f t="shared" si="2"/>
        <v>7</v>
      </c>
    </row>
    <row r="27" spans="1:10" s="65" customFormat="1" ht="18.75" customHeight="1">
      <c r="A27" s="66" t="s">
        <v>175</v>
      </c>
      <c r="B27" s="67">
        <f t="shared" si="1"/>
        <v>111</v>
      </c>
      <c r="C27" s="68">
        <v>129</v>
      </c>
      <c r="D27" s="69">
        <f t="shared" si="0"/>
        <v>0.86</v>
      </c>
      <c r="E27" s="65">
        <v>2010408</v>
      </c>
      <c r="F27" s="65">
        <v>99</v>
      </c>
      <c r="G27" s="65">
        <v>12</v>
      </c>
      <c r="I27" s="65">
        <v>11</v>
      </c>
      <c r="J27" s="65">
        <f t="shared" si="2"/>
        <v>7</v>
      </c>
    </row>
    <row r="28" spans="1:10" s="65" customFormat="1" ht="18.75" customHeight="1">
      <c r="A28" s="66" t="s">
        <v>171</v>
      </c>
      <c r="B28" s="67">
        <f t="shared" si="1"/>
        <v>278</v>
      </c>
      <c r="C28" s="68">
        <v>205</v>
      </c>
      <c r="D28" s="69">
        <f t="shared" si="0"/>
        <v>1.3560000000000001</v>
      </c>
      <c r="E28" s="65">
        <v>2010450</v>
      </c>
      <c r="F28" s="65">
        <v>278</v>
      </c>
      <c r="J28" s="65">
        <f t="shared" si="2"/>
        <v>7</v>
      </c>
    </row>
    <row r="29" spans="1:10" s="65" customFormat="1" ht="18.75" customHeight="1">
      <c r="A29" s="66" t="s">
        <v>176</v>
      </c>
      <c r="B29" s="67">
        <f t="shared" si="1"/>
        <v>0</v>
      </c>
      <c r="C29" s="68"/>
      <c r="D29" s="69"/>
      <c r="E29" s="65">
        <v>2010499</v>
      </c>
      <c r="I29" s="65">
        <v>16</v>
      </c>
      <c r="J29" s="65">
        <f t="shared" si="2"/>
        <v>7</v>
      </c>
    </row>
    <row r="30" spans="1:10" s="65" customFormat="1" ht="18.75" customHeight="1">
      <c r="A30" s="66" t="s">
        <v>177</v>
      </c>
      <c r="B30" s="67">
        <f t="shared" si="1"/>
        <v>481</v>
      </c>
      <c r="C30" s="68">
        <v>433</v>
      </c>
      <c r="D30" s="69">
        <f t="shared" si="0"/>
        <v>1.111</v>
      </c>
      <c r="E30" s="65">
        <v>20105</v>
      </c>
      <c r="F30" s="65">
        <v>481</v>
      </c>
      <c r="J30" s="65">
        <f t="shared" si="2"/>
        <v>5</v>
      </c>
    </row>
    <row r="31" spans="1:10" s="65" customFormat="1" ht="18.75" customHeight="1">
      <c r="A31" s="66" t="s">
        <v>160</v>
      </c>
      <c r="B31" s="67">
        <f t="shared" si="1"/>
        <v>322</v>
      </c>
      <c r="C31" s="68">
        <v>296</v>
      </c>
      <c r="D31" s="69">
        <f t="shared" si="0"/>
        <v>1.0880000000000001</v>
      </c>
      <c r="E31" s="65">
        <v>2010501</v>
      </c>
      <c r="F31" s="65">
        <v>322</v>
      </c>
      <c r="J31" s="65">
        <f t="shared" si="2"/>
        <v>7</v>
      </c>
    </row>
    <row r="32" spans="1:10" s="65" customFormat="1" ht="18.75" customHeight="1">
      <c r="A32" s="66" t="s">
        <v>178</v>
      </c>
      <c r="B32" s="67">
        <f t="shared" si="1"/>
        <v>110</v>
      </c>
      <c r="C32" s="68">
        <v>60</v>
      </c>
      <c r="D32" s="69">
        <f t="shared" si="0"/>
        <v>1.833</v>
      </c>
      <c r="E32" s="65">
        <v>2010505</v>
      </c>
      <c r="F32" s="65">
        <v>110</v>
      </c>
      <c r="J32" s="65">
        <f t="shared" si="2"/>
        <v>7</v>
      </c>
    </row>
    <row r="33" spans="1:10" s="65" customFormat="1" ht="18.75" customHeight="1">
      <c r="A33" s="66" t="s">
        <v>179</v>
      </c>
      <c r="B33" s="67">
        <f t="shared" si="1"/>
        <v>0</v>
      </c>
      <c r="C33" s="68">
        <v>14</v>
      </c>
      <c r="D33" s="69">
        <f t="shared" si="0"/>
        <v>0</v>
      </c>
      <c r="E33" s="65">
        <v>2010507</v>
      </c>
      <c r="J33" s="65">
        <f t="shared" si="2"/>
        <v>7</v>
      </c>
    </row>
    <row r="34" spans="1:10" s="65" customFormat="1" ht="18.75" customHeight="1">
      <c r="A34" s="66" t="s">
        <v>180</v>
      </c>
      <c r="B34" s="67">
        <f t="shared" si="1"/>
        <v>0</v>
      </c>
      <c r="C34" s="68">
        <v>18</v>
      </c>
      <c r="D34" s="69">
        <f t="shared" si="0"/>
        <v>0</v>
      </c>
      <c r="E34" s="65">
        <v>2010508</v>
      </c>
      <c r="J34" s="65">
        <f t="shared" si="2"/>
        <v>7</v>
      </c>
    </row>
    <row r="35" spans="1:10" s="65" customFormat="1" ht="18.75" customHeight="1">
      <c r="A35" s="66" t="s">
        <v>171</v>
      </c>
      <c r="B35" s="67">
        <f t="shared" si="1"/>
        <v>49</v>
      </c>
      <c r="C35" s="68">
        <v>45</v>
      </c>
      <c r="D35" s="69">
        <f t="shared" si="0"/>
        <v>1.089</v>
      </c>
      <c r="E35" s="65">
        <v>2010550</v>
      </c>
      <c r="F35" s="65">
        <v>49</v>
      </c>
      <c r="J35" s="65">
        <f t="shared" si="2"/>
        <v>7</v>
      </c>
    </row>
    <row r="36" spans="1:10" s="65" customFormat="1" ht="18.75" customHeight="1">
      <c r="A36" s="66" t="s">
        <v>181</v>
      </c>
      <c r="B36" s="67">
        <f t="shared" si="1"/>
        <v>1189</v>
      </c>
      <c r="C36" s="68">
        <v>1030</v>
      </c>
      <c r="D36" s="69">
        <f t="shared" si="0"/>
        <v>1.1539999999999999</v>
      </c>
      <c r="E36" s="65">
        <v>20106</v>
      </c>
      <c r="F36" s="65">
        <v>1189</v>
      </c>
      <c r="I36" s="65">
        <v>10</v>
      </c>
      <c r="J36" s="65">
        <f t="shared" si="2"/>
        <v>5</v>
      </c>
    </row>
    <row r="37" spans="1:10" s="65" customFormat="1" ht="18.75" customHeight="1">
      <c r="A37" s="66" t="s">
        <v>160</v>
      </c>
      <c r="B37" s="67">
        <f t="shared" si="1"/>
        <v>237</v>
      </c>
      <c r="C37" s="68">
        <v>238</v>
      </c>
      <c r="D37" s="69">
        <f t="shared" si="0"/>
        <v>0.996</v>
      </c>
      <c r="E37" s="65">
        <v>2010601</v>
      </c>
      <c r="F37" s="65">
        <v>237</v>
      </c>
      <c r="J37" s="65">
        <f t="shared" si="2"/>
        <v>7</v>
      </c>
    </row>
    <row r="38" spans="1:10" s="65" customFormat="1" ht="18.75" customHeight="1">
      <c r="A38" s="66" t="s">
        <v>161</v>
      </c>
      <c r="B38" s="67">
        <f t="shared" si="1"/>
        <v>130</v>
      </c>
      <c r="C38" s="68">
        <v>47</v>
      </c>
      <c r="D38" s="69">
        <f t="shared" si="0"/>
        <v>2.766</v>
      </c>
      <c r="E38" s="65">
        <v>2010602</v>
      </c>
      <c r="F38" s="65">
        <v>130</v>
      </c>
      <c r="J38" s="65">
        <f t="shared" si="2"/>
        <v>7</v>
      </c>
    </row>
    <row r="39" spans="1:10" s="65" customFormat="1" ht="18.75" customHeight="1">
      <c r="A39" s="66" t="s">
        <v>171</v>
      </c>
      <c r="B39" s="67">
        <f t="shared" si="1"/>
        <v>822</v>
      </c>
      <c r="C39" s="68">
        <v>707</v>
      </c>
      <c r="D39" s="69">
        <f t="shared" si="0"/>
        <v>1.163</v>
      </c>
      <c r="E39" s="65">
        <v>2010650</v>
      </c>
      <c r="F39" s="65">
        <v>822</v>
      </c>
      <c r="J39" s="65">
        <f t="shared" si="2"/>
        <v>7</v>
      </c>
    </row>
    <row r="40" spans="1:10" s="65" customFormat="1" ht="18.75" customHeight="1">
      <c r="A40" s="66" t="s">
        <v>182</v>
      </c>
      <c r="B40" s="67">
        <f t="shared" si="1"/>
        <v>0</v>
      </c>
      <c r="C40" s="68">
        <v>38</v>
      </c>
      <c r="D40" s="69">
        <f t="shared" si="0"/>
        <v>0</v>
      </c>
      <c r="E40" s="65">
        <v>2010699</v>
      </c>
      <c r="I40" s="65">
        <v>10</v>
      </c>
      <c r="J40" s="65">
        <f t="shared" si="2"/>
        <v>7</v>
      </c>
    </row>
    <row r="41" spans="1:10" s="65" customFormat="1" ht="18.75" customHeight="1">
      <c r="A41" s="66" t="s">
        <v>183</v>
      </c>
      <c r="B41" s="67">
        <f t="shared" si="1"/>
        <v>376</v>
      </c>
      <c r="C41" s="68">
        <v>300</v>
      </c>
      <c r="D41" s="69">
        <f t="shared" si="0"/>
        <v>1.2529999999999999</v>
      </c>
      <c r="E41" s="65">
        <v>20108</v>
      </c>
      <c r="F41" s="65">
        <v>376</v>
      </c>
      <c r="I41" s="65">
        <v>6</v>
      </c>
      <c r="J41" s="65">
        <f t="shared" si="2"/>
        <v>5</v>
      </c>
    </row>
    <row r="42" spans="1:10" s="65" customFormat="1" ht="18.75" customHeight="1">
      <c r="A42" s="66" t="s">
        <v>160</v>
      </c>
      <c r="B42" s="67">
        <f t="shared" si="1"/>
        <v>153</v>
      </c>
      <c r="C42" s="68">
        <v>136</v>
      </c>
      <c r="D42" s="69">
        <f t="shared" si="0"/>
        <v>1.125</v>
      </c>
      <c r="E42" s="65">
        <v>2010801</v>
      </c>
      <c r="F42" s="65">
        <v>153</v>
      </c>
      <c r="J42" s="65">
        <f t="shared" si="2"/>
        <v>7</v>
      </c>
    </row>
    <row r="43" spans="1:10" s="65" customFormat="1" ht="18.75" customHeight="1">
      <c r="A43" s="66" t="s">
        <v>184</v>
      </c>
      <c r="B43" s="67">
        <f t="shared" si="1"/>
        <v>0</v>
      </c>
      <c r="C43" s="68">
        <v>1</v>
      </c>
      <c r="D43" s="69">
        <f t="shared" si="0"/>
        <v>0</v>
      </c>
      <c r="E43" s="65">
        <v>2010804</v>
      </c>
      <c r="J43" s="65">
        <f t="shared" si="2"/>
        <v>7</v>
      </c>
    </row>
    <row r="44" spans="1:10" s="65" customFormat="1" ht="18.75" customHeight="1">
      <c r="A44" s="66" t="s">
        <v>185</v>
      </c>
      <c r="B44" s="67">
        <f t="shared" si="1"/>
        <v>2</v>
      </c>
      <c r="C44" s="68"/>
      <c r="D44" s="69"/>
      <c r="E44" s="65">
        <v>2010806</v>
      </c>
      <c r="F44" s="65">
        <v>2</v>
      </c>
      <c r="J44" s="65">
        <f t="shared" si="2"/>
        <v>7</v>
      </c>
    </row>
    <row r="45" spans="1:10" s="65" customFormat="1" ht="18.75" customHeight="1">
      <c r="A45" s="66" t="s">
        <v>171</v>
      </c>
      <c r="B45" s="67">
        <f t="shared" si="1"/>
        <v>221</v>
      </c>
      <c r="C45" s="68">
        <v>161</v>
      </c>
      <c r="D45" s="69">
        <f t="shared" si="0"/>
        <v>1.373</v>
      </c>
      <c r="E45" s="65">
        <v>2010850</v>
      </c>
      <c r="F45" s="65">
        <v>221</v>
      </c>
      <c r="J45" s="65">
        <f t="shared" si="2"/>
        <v>7</v>
      </c>
    </row>
    <row r="46" spans="1:10" s="65" customFormat="1" ht="18.75" customHeight="1">
      <c r="A46" s="66" t="s">
        <v>186</v>
      </c>
      <c r="B46" s="67">
        <f t="shared" si="1"/>
        <v>0</v>
      </c>
      <c r="C46" s="68">
        <v>2</v>
      </c>
      <c r="D46" s="69">
        <f t="shared" si="0"/>
        <v>0</v>
      </c>
      <c r="E46" s="65">
        <v>2010899</v>
      </c>
      <c r="I46" s="65">
        <v>6</v>
      </c>
      <c r="J46" s="65">
        <f t="shared" si="2"/>
        <v>7</v>
      </c>
    </row>
    <row r="47" spans="1:10" s="65" customFormat="1" ht="18.75" customHeight="1">
      <c r="A47" s="66" t="s">
        <v>187</v>
      </c>
      <c r="B47" s="67">
        <f t="shared" si="1"/>
        <v>1</v>
      </c>
      <c r="C47" s="68">
        <v>133</v>
      </c>
      <c r="D47" s="69">
        <f t="shared" si="0"/>
        <v>8.0000000000000002E-3</v>
      </c>
      <c r="E47" s="65">
        <v>20110</v>
      </c>
      <c r="H47" s="65">
        <v>1</v>
      </c>
      <c r="I47" s="65">
        <v>28</v>
      </c>
      <c r="J47" s="65">
        <f t="shared" si="2"/>
        <v>5</v>
      </c>
    </row>
    <row r="48" spans="1:10" s="65" customFormat="1" ht="18.75" customHeight="1">
      <c r="A48" s="66" t="s">
        <v>188</v>
      </c>
      <c r="B48" s="67">
        <f t="shared" si="1"/>
        <v>0</v>
      </c>
      <c r="C48" s="68"/>
      <c r="D48" s="69"/>
      <c r="E48" s="65">
        <v>2011006</v>
      </c>
      <c r="J48" s="65">
        <f t="shared" si="2"/>
        <v>7</v>
      </c>
    </row>
    <row r="49" spans="1:10" s="65" customFormat="1" ht="18.75" customHeight="1">
      <c r="A49" s="66" t="s">
        <v>189</v>
      </c>
      <c r="B49" s="67">
        <f t="shared" si="1"/>
        <v>0</v>
      </c>
      <c r="C49" s="68">
        <v>29</v>
      </c>
      <c r="D49" s="69">
        <f t="shared" si="0"/>
        <v>0</v>
      </c>
      <c r="E49" s="65">
        <v>2011008</v>
      </c>
      <c r="J49" s="65">
        <f t="shared" si="2"/>
        <v>7</v>
      </c>
    </row>
    <row r="50" spans="1:10" s="65" customFormat="1" ht="18.75" customHeight="1">
      <c r="A50" s="66" t="s">
        <v>190</v>
      </c>
      <c r="B50" s="67">
        <f t="shared" si="1"/>
        <v>1</v>
      </c>
      <c r="C50" s="68">
        <v>104</v>
      </c>
      <c r="D50" s="69">
        <f t="shared" si="0"/>
        <v>0.01</v>
      </c>
      <c r="E50" s="65">
        <v>2011099</v>
      </c>
      <c r="H50" s="65">
        <v>1</v>
      </c>
      <c r="I50" s="65">
        <v>28</v>
      </c>
      <c r="J50" s="65">
        <f t="shared" si="2"/>
        <v>7</v>
      </c>
    </row>
    <row r="51" spans="1:10" s="65" customFormat="1" ht="18.75" customHeight="1">
      <c r="A51" s="66" t="s">
        <v>632</v>
      </c>
      <c r="B51" s="67">
        <f t="shared" si="1"/>
        <v>1849</v>
      </c>
      <c r="C51" s="68">
        <v>1061</v>
      </c>
      <c r="D51" s="69">
        <f t="shared" si="0"/>
        <v>1.7430000000000001</v>
      </c>
      <c r="E51" s="65">
        <v>20111</v>
      </c>
      <c r="F51" s="65">
        <v>1848</v>
      </c>
      <c r="H51" s="65">
        <v>1</v>
      </c>
      <c r="J51" s="65">
        <f t="shared" si="2"/>
        <v>5</v>
      </c>
    </row>
    <row r="52" spans="1:10" s="65" customFormat="1" ht="18.75" customHeight="1">
      <c r="A52" s="66" t="s">
        <v>160</v>
      </c>
      <c r="B52" s="67">
        <f t="shared" si="1"/>
        <v>1282</v>
      </c>
      <c r="C52" s="68">
        <v>801</v>
      </c>
      <c r="D52" s="69">
        <f t="shared" si="0"/>
        <v>1.6</v>
      </c>
      <c r="E52" s="65">
        <v>2011101</v>
      </c>
      <c r="F52" s="65">
        <v>1282</v>
      </c>
      <c r="J52" s="65">
        <f t="shared" si="2"/>
        <v>7</v>
      </c>
    </row>
    <row r="53" spans="1:10" s="65" customFormat="1" ht="18.75" customHeight="1">
      <c r="A53" s="66" t="s">
        <v>191</v>
      </c>
      <c r="B53" s="67">
        <f t="shared" si="1"/>
        <v>11</v>
      </c>
      <c r="C53" s="68"/>
      <c r="D53" s="69"/>
      <c r="E53" s="65">
        <v>2011105</v>
      </c>
      <c r="F53" s="65">
        <v>11</v>
      </c>
      <c r="J53" s="65">
        <f t="shared" si="2"/>
        <v>7</v>
      </c>
    </row>
    <row r="54" spans="1:10" s="65" customFormat="1" ht="18.75" customHeight="1">
      <c r="A54" s="66" t="s">
        <v>161</v>
      </c>
      <c r="B54" s="67">
        <f t="shared" si="1"/>
        <v>121</v>
      </c>
      <c r="C54" s="68">
        <v>85</v>
      </c>
      <c r="D54" s="69">
        <f t="shared" si="0"/>
        <v>1.4239999999999999</v>
      </c>
      <c r="E54" s="65">
        <v>2011102</v>
      </c>
      <c r="F54" s="65">
        <v>120</v>
      </c>
      <c r="H54" s="65">
        <v>1</v>
      </c>
      <c r="J54" s="65">
        <f t="shared" si="2"/>
        <v>7</v>
      </c>
    </row>
    <row r="55" spans="1:10" s="65" customFormat="1" ht="18.75" customHeight="1">
      <c r="A55" s="66" t="s">
        <v>171</v>
      </c>
      <c r="B55" s="67">
        <f t="shared" si="1"/>
        <v>435</v>
      </c>
      <c r="C55" s="68">
        <v>175</v>
      </c>
      <c r="D55" s="69">
        <f t="shared" si="0"/>
        <v>2.4860000000000002</v>
      </c>
      <c r="E55" s="65">
        <v>2011150</v>
      </c>
      <c r="F55" s="65">
        <v>435</v>
      </c>
      <c r="J55" s="65">
        <f t="shared" si="2"/>
        <v>7</v>
      </c>
    </row>
    <row r="56" spans="1:10" s="65" customFormat="1" ht="18.75" customHeight="1">
      <c r="A56" s="66" t="s">
        <v>192</v>
      </c>
      <c r="B56" s="67">
        <f t="shared" si="1"/>
        <v>1496</v>
      </c>
      <c r="C56" s="68">
        <v>1116</v>
      </c>
      <c r="D56" s="69">
        <f t="shared" si="0"/>
        <v>1.341</v>
      </c>
      <c r="E56" s="65">
        <v>20113</v>
      </c>
      <c r="F56" s="65">
        <v>1496</v>
      </c>
      <c r="I56" s="65">
        <v>17</v>
      </c>
      <c r="J56" s="65">
        <f t="shared" si="2"/>
        <v>5</v>
      </c>
    </row>
    <row r="57" spans="1:10" s="65" customFormat="1" ht="18.75" customHeight="1">
      <c r="A57" s="66" t="s">
        <v>160</v>
      </c>
      <c r="B57" s="67">
        <f t="shared" si="1"/>
        <v>445</v>
      </c>
      <c r="C57" s="68">
        <v>357</v>
      </c>
      <c r="D57" s="69">
        <f t="shared" si="0"/>
        <v>1.246</v>
      </c>
      <c r="E57" s="65">
        <v>2011301</v>
      </c>
      <c r="F57" s="65">
        <v>445</v>
      </c>
      <c r="J57" s="65">
        <f t="shared" si="2"/>
        <v>7</v>
      </c>
    </row>
    <row r="58" spans="1:10" s="65" customFormat="1" ht="18.75" customHeight="1">
      <c r="A58" s="66" t="s">
        <v>161</v>
      </c>
      <c r="B58" s="67">
        <f t="shared" si="1"/>
        <v>243</v>
      </c>
      <c r="C58" s="68">
        <v>69</v>
      </c>
      <c r="D58" s="69">
        <f t="shared" si="0"/>
        <v>3.5219999999999998</v>
      </c>
      <c r="E58" s="65">
        <v>2011302</v>
      </c>
      <c r="F58" s="65">
        <v>243</v>
      </c>
      <c r="I58" s="65">
        <v>3</v>
      </c>
      <c r="J58" s="65">
        <f t="shared" si="2"/>
        <v>7</v>
      </c>
    </row>
    <row r="59" spans="1:10" s="65" customFormat="1" ht="18.75" customHeight="1">
      <c r="A59" s="66" t="s">
        <v>171</v>
      </c>
      <c r="B59" s="67">
        <f t="shared" si="1"/>
        <v>808</v>
      </c>
      <c r="C59" s="68">
        <v>690</v>
      </c>
      <c r="D59" s="69">
        <f t="shared" si="0"/>
        <v>1.171</v>
      </c>
      <c r="E59" s="65">
        <v>2011350</v>
      </c>
      <c r="F59" s="65">
        <v>808</v>
      </c>
      <c r="I59" s="65">
        <v>14</v>
      </c>
      <c r="J59" s="65">
        <f t="shared" si="2"/>
        <v>7</v>
      </c>
    </row>
    <row r="60" spans="1:10" s="65" customFormat="1" ht="18.75" customHeight="1">
      <c r="A60" s="66" t="s">
        <v>193</v>
      </c>
      <c r="B60" s="67">
        <f t="shared" si="1"/>
        <v>0</v>
      </c>
      <c r="C60" s="68">
        <v>51</v>
      </c>
      <c r="D60" s="69">
        <f t="shared" si="0"/>
        <v>0</v>
      </c>
      <c r="E60" s="65">
        <v>20114</v>
      </c>
      <c r="J60" s="65">
        <f t="shared" si="2"/>
        <v>5</v>
      </c>
    </row>
    <row r="61" spans="1:10" s="65" customFormat="1" ht="18.75" customHeight="1">
      <c r="A61" s="66" t="s">
        <v>194</v>
      </c>
      <c r="B61" s="67">
        <f t="shared" si="1"/>
        <v>0</v>
      </c>
      <c r="C61" s="68">
        <v>51</v>
      </c>
      <c r="D61" s="69">
        <f t="shared" si="0"/>
        <v>0</v>
      </c>
      <c r="E61" s="65">
        <v>2011499</v>
      </c>
      <c r="J61" s="65">
        <f t="shared" si="2"/>
        <v>7</v>
      </c>
    </row>
    <row r="62" spans="1:10" s="65" customFormat="1" ht="18.75" customHeight="1">
      <c r="A62" s="66" t="s">
        <v>195</v>
      </c>
      <c r="B62" s="67">
        <f t="shared" si="1"/>
        <v>0</v>
      </c>
      <c r="C62" s="68"/>
      <c r="D62" s="69"/>
      <c r="E62" s="65">
        <v>20115</v>
      </c>
      <c r="J62" s="65">
        <f t="shared" si="2"/>
        <v>5</v>
      </c>
    </row>
    <row r="63" spans="1:10" s="65" customFormat="1" ht="18.75" customHeight="1">
      <c r="A63" s="66" t="s">
        <v>196</v>
      </c>
      <c r="B63" s="67">
        <f t="shared" si="1"/>
        <v>0</v>
      </c>
      <c r="C63" s="68"/>
      <c r="D63" s="69"/>
      <c r="E63" s="65">
        <v>2011506</v>
      </c>
      <c r="J63" s="65">
        <f t="shared" si="2"/>
        <v>7</v>
      </c>
    </row>
    <row r="64" spans="1:10" s="65" customFormat="1" ht="18.75" customHeight="1">
      <c r="A64" s="66" t="s">
        <v>197</v>
      </c>
      <c r="B64" s="67">
        <f t="shared" si="1"/>
        <v>0</v>
      </c>
      <c r="C64" s="68"/>
      <c r="D64" s="69"/>
      <c r="E64" s="65">
        <v>2011599</v>
      </c>
      <c r="J64" s="65">
        <f t="shared" si="2"/>
        <v>7</v>
      </c>
    </row>
    <row r="65" spans="1:10" s="65" customFormat="1" ht="18.75" customHeight="1">
      <c r="A65" s="66" t="s">
        <v>198</v>
      </c>
      <c r="B65" s="67">
        <f t="shared" si="1"/>
        <v>10</v>
      </c>
      <c r="C65" s="68">
        <v>4</v>
      </c>
      <c r="D65" s="69">
        <f t="shared" si="0"/>
        <v>2.5</v>
      </c>
      <c r="E65" s="65">
        <v>20123</v>
      </c>
      <c r="F65" s="65">
        <v>10</v>
      </c>
      <c r="J65" s="65">
        <f t="shared" si="2"/>
        <v>5</v>
      </c>
    </row>
    <row r="66" spans="1:10" s="65" customFormat="1" ht="18.75" customHeight="1">
      <c r="A66" s="66" t="s">
        <v>161</v>
      </c>
      <c r="B66" s="67">
        <f t="shared" si="1"/>
        <v>10</v>
      </c>
      <c r="C66" s="68">
        <v>4</v>
      </c>
      <c r="D66" s="69">
        <f t="shared" si="0"/>
        <v>2.5</v>
      </c>
      <c r="E66" s="65">
        <v>2012302</v>
      </c>
      <c r="F66" s="65">
        <v>10</v>
      </c>
      <c r="J66" s="65">
        <f t="shared" si="2"/>
        <v>7</v>
      </c>
    </row>
    <row r="67" spans="1:10" s="65" customFormat="1" ht="18.75" customHeight="1">
      <c r="A67" s="66" t="s">
        <v>199</v>
      </c>
      <c r="B67" s="67">
        <f t="shared" si="1"/>
        <v>0</v>
      </c>
      <c r="C67" s="68"/>
      <c r="D67" s="69"/>
      <c r="E67" s="65">
        <v>20124</v>
      </c>
      <c r="J67" s="65">
        <f t="shared" si="2"/>
        <v>5</v>
      </c>
    </row>
    <row r="68" spans="1:10" s="65" customFormat="1" ht="18.75" customHeight="1">
      <c r="A68" s="66" t="s">
        <v>160</v>
      </c>
      <c r="B68" s="67">
        <f t="shared" si="1"/>
        <v>0</v>
      </c>
      <c r="C68" s="68"/>
      <c r="D68" s="69"/>
      <c r="E68" s="65">
        <v>2012401</v>
      </c>
      <c r="J68" s="65">
        <f t="shared" si="2"/>
        <v>7</v>
      </c>
    </row>
    <row r="69" spans="1:10" s="65" customFormat="1" ht="18.75" customHeight="1">
      <c r="A69" s="66" t="s">
        <v>161</v>
      </c>
      <c r="B69" s="67">
        <f t="shared" si="1"/>
        <v>0</v>
      </c>
      <c r="C69" s="68"/>
      <c r="D69" s="69"/>
      <c r="E69" s="65">
        <v>2012402</v>
      </c>
      <c r="J69" s="65">
        <f t="shared" si="2"/>
        <v>7</v>
      </c>
    </row>
    <row r="70" spans="1:10" s="65" customFormat="1" ht="18.75" customHeight="1">
      <c r="A70" s="66" t="s">
        <v>200</v>
      </c>
      <c r="B70" s="67">
        <f t="shared" ref="B70:B133" si="3">SUM(F70:H70)</f>
        <v>45</v>
      </c>
      <c r="C70" s="68">
        <v>52</v>
      </c>
      <c r="D70" s="69">
        <f t="shared" ref="D70:D132" si="4">B70/C70</f>
        <v>0.86499999999999999</v>
      </c>
      <c r="E70" s="65">
        <v>20125</v>
      </c>
      <c r="F70" s="65">
        <v>42</v>
      </c>
      <c r="G70" s="65">
        <v>3</v>
      </c>
      <c r="J70" s="65">
        <f t="shared" ref="J70:J133" si="5">LEN(E70)</f>
        <v>5</v>
      </c>
    </row>
    <row r="71" spans="1:10" s="65" customFormat="1" ht="18.75" customHeight="1">
      <c r="A71" s="66" t="s">
        <v>160</v>
      </c>
      <c r="B71" s="67">
        <f t="shared" si="3"/>
        <v>0</v>
      </c>
      <c r="C71" s="68">
        <v>43</v>
      </c>
      <c r="D71" s="69">
        <f t="shared" si="4"/>
        <v>0</v>
      </c>
      <c r="E71" s="65">
        <v>2012501</v>
      </c>
      <c r="J71" s="65">
        <f t="shared" si="5"/>
        <v>7</v>
      </c>
    </row>
    <row r="72" spans="1:10" s="65" customFormat="1" ht="18.75" customHeight="1">
      <c r="A72" s="66" t="s">
        <v>161</v>
      </c>
      <c r="B72" s="67">
        <f t="shared" si="3"/>
        <v>42</v>
      </c>
      <c r="C72" s="68">
        <v>3</v>
      </c>
      <c r="D72" s="69">
        <f t="shared" si="4"/>
        <v>14</v>
      </c>
      <c r="E72" s="65">
        <v>2012502</v>
      </c>
      <c r="F72" s="65">
        <v>42</v>
      </c>
      <c r="J72" s="65">
        <f t="shared" si="5"/>
        <v>7</v>
      </c>
    </row>
    <row r="73" spans="1:10" s="65" customFormat="1" ht="18.75" customHeight="1">
      <c r="A73" s="66" t="s">
        <v>201</v>
      </c>
      <c r="B73" s="67">
        <f t="shared" si="3"/>
        <v>3</v>
      </c>
      <c r="C73" s="68">
        <v>0</v>
      </c>
      <c r="D73" s="69"/>
      <c r="E73" s="65">
        <v>2012505</v>
      </c>
      <c r="G73" s="65">
        <v>3</v>
      </c>
      <c r="J73" s="65">
        <f t="shared" si="5"/>
        <v>7</v>
      </c>
    </row>
    <row r="74" spans="1:10" s="65" customFormat="1" ht="18.75" customHeight="1">
      <c r="A74" s="66" t="s">
        <v>202</v>
      </c>
      <c r="B74" s="67">
        <f t="shared" si="3"/>
        <v>0</v>
      </c>
      <c r="C74" s="68"/>
      <c r="D74" s="69"/>
      <c r="E74" s="65">
        <v>2012506</v>
      </c>
      <c r="J74" s="65">
        <f t="shared" si="5"/>
        <v>7</v>
      </c>
    </row>
    <row r="75" spans="1:10" s="65" customFormat="1" ht="18.75" customHeight="1">
      <c r="A75" s="66" t="s">
        <v>171</v>
      </c>
      <c r="B75" s="67">
        <f t="shared" si="3"/>
        <v>0</v>
      </c>
      <c r="C75" s="68">
        <v>6</v>
      </c>
      <c r="D75" s="69">
        <f t="shared" si="4"/>
        <v>0</v>
      </c>
      <c r="E75" s="65">
        <v>2012550</v>
      </c>
      <c r="J75" s="65">
        <f t="shared" si="5"/>
        <v>7</v>
      </c>
    </row>
    <row r="76" spans="1:10" s="65" customFormat="1" ht="18.75" customHeight="1">
      <c r="A76" s="66" t="s">
        <v>203</v>
      </c>
      <c r="B76" s="67">
        <f t="shared" si="3"/>
        <v>0</v>
      </c>
      <c r="C76" s="68">
        <v>0</v>
      </c>
      <c r="D76" s="69"/>
      <c r="E76" s="65">
        <v>2012599</v>
      </c>
      <c r="J76" s="65">
        <f t="shared" si="5"/>
        <v>7</v>
      </c>
    </row>
    <row r="77" spans="1:10" s="65" customFormat="1" ht="18.75" customHeight="1">
      <c r="A77" s="66" t="s">
        <v>204</v>
      </c>
      <c r="B77" s="67">
        <f t="shared" si="3"/>
        <v>287</v>
      </c>
      <c r="C77" s="68">
        <v>245</v>
      </c>
      <c r="D77" s="69">
        <f t="shared" si="4"/>
        <v>1.171</v>
      </c>
      <c r="E77" s="65">
        <v>20126</v>
      </c>
      <c r="F77" s="65">
        <v>287</v>
      </c>
      <c r="J77" s="65">
        <f t="shared" si="5"/>
        <v>5</v>
      </c>
    </row>
    <row r="78" spans="1:10" s="65" customFormat="1" ht="18.75" customHeight="1">
      <c r="A78" s="66" t="s">
        <v>160</v>
      </c>
      <c r="B78" s="67">
        <f t="shared" si="3"/>
        <v>287</v>
      </c>
      <c r="C78" s="68">
        <v>245</v>
      </c>
      <c r="D78" s="69">
        <f t="shared" si="4"/>
        <v>1.171</v>
      </c>
      <c r="E78" s="65">
        <v>2012601</v>
      </c>
      <c r="F78" s="65">
        <v>287</v>
      </c>
      <c r="J78" s="65">
        <f t="shared" si="5"/>
        <v>7</v>
      </c>
    </row>
    <row r="79" spans="1:10" s="65" customFormat="1" ht="18.75" customHeight="1">
      <c r="A79" s="66" t="s">
        <v>205</v>
      </c>
      <c r="B79" s="67">
        <f t="shared" si="3"/>
        <v>0</v>
      </c>
      <c r="C79" s="68">
        <v>0</v>
      </c>
      <c r="D79" s="69"/>
      <c r="E79" s="65">
        <v>2012604</v>
      </c>
      <c r="J79" s="65">
        <f t="shared" si="5"/>
        <v>7</v>
      </c>
    </row>
    <row r="80" spans="1:10" s="65" customFormat="1" ht="18.75" customHeight="1">
      <c r="A80" s="66" t="s">
        <v>206</v>
      </c>
      <c r="B80" s="67">
        <f t="shared" si="3"/>
        <v>51</v>
      </c>
      <c r="C80" s="68">
        <v>33</v>
      </c>
      <c r="D80" s="69">
        <f t="shared" si="4"/>
        <v>1.5449999999999999</v>
      </c>
      <c r="E80" s="65">
        <v>20128</v>
      </c>
      <c r="F80" s="65">
        <v>51</v>
      </c>
      <c r="J80" s="65">
        <f t="shared" si="5"/>
        <v>5</v>
      </c>
    </row>
    <row r="81" spans="1:10" s="65" customFormat="1" ht="18.75" customHeight="1">
      <c r="A81" s="66" t="s">
        <v>160</v>
      </c>
      <c r="B81" s="67">
        <f t="shared" si="3"/>
        <v>51</v>
      </c>
      <c r="C81" s="68">
        <v>33</v>
      </c>
      <c r="D81" s="69">
        <f t="shared" si="4"/>
        <v>1.5449999999999999</v>
      </c>
      <c r="E81" s="65">
        <v>2012801</v>
      </c>
      <c r="F81" s="65">
        <v>51</v>
      </c>
      <c r="J81" s="65">
        <f t="shared" si="5"/>
        <v>7</v>
      </c>
    </row>
    <row r="82" spans="1:10" s="65" customFormat="1" ht="18.75" customHeight="1">
      <c r="A82" s="66" t="s">
        <v>207</v>
      </c>
      <c r="B82" s="67">
        <f t="shared" si="3"/>
        <v>890</v>
      </c>
      <c r="C82" s="68">
        <v>887</v>
      </c>
      <c r="D82" s="69">
        <f t="shared" si="4"/>
        <v>1.0029999999999999</v>
      </c>
      <c r="E82" s="65">
        <v>20129</v>
      </c>
      <c r="F82" s="65">
        <v>879</v>
      </c>
      <c r="G82" s="65">
        <v>1</v>
      </c>
      <c r="H82" s="65">
        <v>10</v>
      </c>
      <c r="I82" s="65">
        <v>10</v>
      </c>
      <c r="J82" s="65">
        <f t="shared" si="5"/>
        <v>5</v>
      </c>
    </row>
    <row r="83" spans="1:10" s="65" customFormat="1" ht="18.75" customHeight="1">
      <c r="A83" s="66" t="s">
        <v>160</v>
      </c>
      <c r="B83" s="67">
        <f t="shared" si="3"/>
        <v>603</v>
      </c>
      <c r="C83" s="68">
        <v>568</v>
      </c>
      <c r="D83" s="69">
        <f t="shared" si="4"/>
        <v>1.0620000000000001</v>
      </c>
      <c r="E83" s="65">
        <v>2012901</v>
      </c>
      <c r="F83" s="65">
        <v>603</v>
      </c>
      <c r="J83" s="65">
        <f t="shared" si="5"/>
        <v>7</v>
      </c>
    </row>
    <row r="84" spans="1:10" s="65" customFormat="1" ht="18.75" customHeight="1">
      <c r="A84" s="66" t="s">
        <v>161</v>
      </c>
      <c r="B84" s="67">
        <f t="shared" si="3"/>
        <v>182</v>
      </c>
      <c r="C84" s="68">
        <v>210</v>
      </c>
      <c r="D84" s="69">
        <f t="shared" si="4"/>
        <v>0.86699999999999999</v>
      </c>
      <c r="E84" s="65">
        <v>2012902</v>
      </c>
      <c r="F84" s="65">
        <v>172</v>
      </c>
      <c r="H84" s="65">
        <v>10</v>
      </c>
      <c r="I84" s="65">
        <v>10</v>
      </c>
      <c r="J84" s="65">
        <f t="shared" si="5"/>
        <v>7</v>
      </c>
    </row>
    <row r="85" spans="1:10" s="65" customFormat="1" ht="18.75" customHeight="1">
      <c r="A85" s="66" t="s">
        <v>171</v>
      </c>
      <c r="B85" s="67">
        <f t="shared" si="3"/>
        <v>104</v>
      </c>
      <c r="C85" s="68">
        <v>98</v>
      </c>
      <c r="D85" s="69">
        <f t="shared" si="4"/>
        <v>1.0609999999999999</v>
      </c>
      <c r="E85" s="65">
        <v>2012950</v>
      </c>
      <c r="F85" s="65">
        <v>104</v>
      </c>
      <c r="J85" s="65">
        <f t="shared" si="5"/>
        <v>7</v>
      </c>
    </row>
    <row r="86" spans="1:10" s="65" customFormat="1" ht="18.75" customHeight="1">
      <c r="A86" s="66" t="s">
        <v>208</v>
      </c>
      <c r="B86" s="67">
        <f t="shared" si="3"/>
        <v>1</v>
      </c>
      <c r="C86" s="68">
        <v>11</v>
      </c>
      <c r="D86" s="69">
        <f t="shared" si="4"/>
        <v>9.0999999999999998E-2</v>
      </c>
      <c r="E86" s="65">
        <v>2012999</v>
      </c>
      <c r="G86" s="65">
        <v>1</v>
      </c>
      <c r="J86" s="65">
        <f t="shared" si="5"/>
        <v>7</v>
      </c>
    </row>
    <row r="87" spans="1:10" s="65" customFormat="1" ht="18.75" customHeight="1">
      <c r="A87" s="66" t="s">
        <v>209</v>
      </c>
      <c r="B87" s="67">
        <f t="shared" si="3"/>
        <v>756</v>
      </c>
      <c r="C87" s="68">
        <v>590</v>
      </c>
      <c r="D87" s="69">
        <f t="shared" si="4"/>
        <v>1.2809999999999999</v>
      </c>
      <c r="E87" s="65">
        <v>20131</v>
      </c>
      <c r="F87" s="65">
        <v>756</v>
      </c>
      <c r="I87" s="65">
        <v>3</v>
      </c>
      <c r="J87" s="65">
        <f t="shared" si="5"/>
        <v>5</v>
      </c>
    </row>
    <row r="88" spans="1:10" s="65" customFormat="1" ht="18.75" customHeight="1">
      <c r="A88" s="66" t="s">
        <v>160</v>
      </c>
      <c r="B88" s="67">
        <f t="shared" si="3"/>
        <v>516</v>
      </c>
      <c r="C88" s="68">
        <v>389</v>
      </c>
      <c r="D88" s="69">
        <f t="shared" si="4"/>
        <v>1.3260000000000001</v>
      </c>
      <c r="E88" s="65">
        <v>2013101</v>
      </c>
      <c r="F88" s="65">
        <v>516</v>
      </c>
      <c r="I88" s="65">
        <v>3</v>
      </c>
      <c r="J88" s="65">
        <f t="shared" si="5"/>
        <v>7</v>
      </c>
    </row>
    <row r="89" spans="1:10" s="65" customFormat="1" ht="18.75" customHeight="1">
      <c r="A89" s="66" t="s">
        <v>161</v>
      </c>
      <c r="B89" s="67">
        <f t="shared" si="3"/>
        <v>68</v>
      </c>
      <c r="C89" s="68">
        <v>69</v>
      </c>
      <c r="D89" s="69">
        <f t="shared" si="4"/>
        <v>0.98599999999999999</v>
      </c>
      <c r="E89" s="65">
        <v>2013102</v>
      </c>
      <c r="F89" s="65">
        <v>68</v>
      </c>
      <c r="J89" s="65">
        <f t="shared" si="5"/>
        <v>7</v>
      </c>
    </row>
    <row r="90" spans="1:10" s="65" customFormat="1" ht="18.75" customHeight="1">
      <c r="A90" s="66" t="s">
        <v>171</v>
      </c>
      <c r="B90" s="67">
        <f t="shared" si="3"/>
        <v>172</v>
      </c>
      <c r="C90" s="68">
        <v>132</v>
      </c>
      <c r="D90" s="69">
        <f t="shared" si="4"/>
        <v>1.3029999999999999</v>
      </c>
      <c r="E90" s="65">
        <v>2013150</v>
      </c>
      <c r="F90" s="65">
        <v>172</v>
      </c>
      <c r="J90" s="65">
        <f t="shared" si="5"/>
        <v>7</v>
      </c>
    </row>
    <row r="91" spans="1:10" s="65" customFormat="1" ht="18.75" customHeight="1">
      <c r="A91" s="66" t="s">
        <v>210</v>
      </c>
      <c r="B91" s="67">
        <f t="shared" si="3"/>
        <v>446</v>
      </c>
      <c r="C91" s="68">
        <v>298</v>
      </c>
      <c r="D91" s="69">
        <f t="shared" si="4"/>
        <v>1.4970000000000001</v>
      </c>
      <c r="E91" s="65">
        <v>20132</v>
      </c>
      <c r="F91" s="65">
        <v>412</v>
      </c>
      <c r="H91" s="65">
        <v>34</v>
      </c>
      <c r="I91" s="65">
        <v>100</v>
      </c>
      <c r="J91" s="65">
        <f t="shared" si="5"/>
        <v>5</v>
      </c>
    </row>
    <row r="92" spans="1:10" s="65" customFormat="1" ht="18.75" customHeight="1">
      <c r="A92" s="66" t="s">
        <v>160</v>
      </c>
      <c r="B92" s="67">
        <f t="shared" si="3"/>
        <v>309</v>
      </c>
      <c r="C92" s="68">
        <v>262</v>
      </c>
      <c r="D92" s="69">
        <f t="shared" si="4"/>
        <v>1.179</v>
      </c>
      <c r="E92" s="65">
        <v>2013201</v>
      </c>
      <c r="F92" s="65">
        <v>309</v>
      </c>
      <c r="J92" s="65">
        <f t="shared" si="5"/>
        <v>7</v>
      </c>
    </row>
    <row r="93" spans="1:10" s="65" customFormat="1" ht="18.75" customHeight="1">
      <c r="A93" s="66" t="s">
        <v>161</v>
      </c>
      <c r="B93" s="67">
        <f t="shared" si="3"/>
        <v>73</v>
      </c>
      <c r="C93" s="68">
        <v>16</v>
      </c>
      <c r="D93" s="69">
        <f t="shared" si="4"/>
        <v>4.5629999999999997</v>
      </c>
      <c r="E93" s="65">
        <v>2013202</v>
      </c>
      <c r="F93" s="65">
        <v>73</v>
      </c>
      <c r="I93" s="65">
        <v>100</v>
      </c>
      <c r="J93" s="65">
        <f t="shared" si="5"/>
        <v>7</v>
      </c>
    </row>
    <row r="94" spans="1:10" s="65" customFormat="1" ht="18.75" customHeight="1">
      <c r="A94" s="66" t="s">
        <v>171</v>
      </c>
      <c r="B94" s="67">
        <f t="shared" si="3"/>
        <v>30</v>
      </c>
      <c r="C94" s="68">
        <v>20</v>
      </c>
      <c r="D94" s="69">
        <f t="shared" si="4"/>
        <v>1.5</v>
      </c>
      <c r="E94" s="65">
        <v>2013250</v>
      </c>
      <c r="F94" s="65">
        <v>30</v>
      </c>
      <c r="J94" s="65">
        <f t="shared" si="5"/>
        <v>7</v>
      </c>
    </row>
    <row r="95" spans="1:10" s="65" customFormat="1" ht="18.75" customHeight="1">
      <c r="A95" s="66" t="s">
        <v>211</v>
      </c>
      <c r="B95" s="67">
        <f t="shared" si="3"/>
        <v>34</v>
      </c>
      <c r="C95" s="68">
        <v>0</v>
      </c>
      <c r="D95" s="69"/>
      <c r="E95" s="65">
        <v>2013299</v>
      </c>
      <c r="H95" s="65">
        <v>34</v>
      </c>
      <c r="J95" s="65">
        <f t="shared" si="5"/>
        <v>7</v>
      </c>
    </row>
    <row r="96" spans="1:10" s="65" customFormat="1" ht="18.75" customHeight="1">
      <c r="A96" s="66" t="s">
        <v>212</v>
      </c>
      <c r="B96" s="67">
        <f t="shared" si="3"/>
        <v>521</v>
      </c>
      <c r="C96" s="68">
        <v>414</v>
      </c>
      <c r="D96" s="69">
        <f t="shared" si="4"/>
        <v>1.258</v>
      </c>
      <c r="E96" s="65">
        <v>20133</v>
      </c>
      <c r="F96" s="65">
        <v>521</v>
      </c>
      <c r="I96" s="65">
        <v>8</v>
      </c>
      <c r="J96" s="65">
        <f t="shared" si="5"/>
        <v>5</v>
      </c>
    </row>
    <row r="97" spans="1:10" s="65" customFormat="1" ht="18.75" customHeight="1">
      <c r="A97" s="66" t="s">
        <v>160</v>
      </c>
      <c r="B97" s="67">
        <f t="shared" si="3"/>
        <v>455</v>
      </c>
      <c r="C97" s="68">
        <v>387</v>
      </c>
      <c r="D97" s="69">
        <f t="shared" si="4"/>
        <v>1.1759999999999999</v>
      </c>
      <c r="E97" s="65">
        <v>2013301</v>
      </c>
      <c r="F97" s="65">
        <v>455</v>
      </c>
      <c r="J97" s="65">
        <f t="shared" si="5"/>
        <v>7</v>
      </c>
    </row>
    <row r="98" spans="1:10" s="65" customFormat="1" ht="18.75" customHeight="1">
      <c r="A98" s="66" t="s">
        <v>161</v>
      </c>
      <c r="B98" s="67">
        <f t="shared" si="3"/>
        <v>21</v>
      </c>
      <c r="C98" s="68">
        <v>21</v>
      </c>
      <c r="D98" s="69">
        <f t="shared" si="4"/>
        <v>1</v>
      </c>
      <c r="E98" s="65">
        <v>2013302</v>
      </c>
      <c r="F98" s="65">
        <v>21</v>
      </c>
      <c r="J98" s="65">
        <f t="shared" si="5"/>
        <v>7</v>
      </c>
    </row>
    <row r="99" spans="1:10" s="65" customFormat="1" ht="18.75" customHeight="1">
      <c r="A99" s="66" t="s">
        <v>171</v>
      </c>
      <c r="B99" s="67">
        <f t="shared" si="3"/>
        <v>45</v>
      </c>
      <c r="C99" s="68"/>
      <c r="D99" s="69"/>
      <c r="E99" s="65">
        <v>2013350</v>
      </c>
      <c r="F99" s="65">
        <v>45</v>
      </c>
      <c r="J99" s="65">
        <f t="shared" si="5"/>
        <v>7</v>
      </c>
    </row>
    <row r="100" spans="1:10" s="65" customFormat="1" ht="18.75" customHeight="1">
      <c r="A100" s="66" t="s">
        <v>213</v>
      </c>
      <c r="B100" s="67">
        <f t="shared" si="3"/>
        <v>0</v>
      </c>
      <c r="C100" s="68">
        <v>6</v>
      </c>
      <c r="D100" s="69">
        <f t="shared" si="4"/>
        <v>0</v>
      </c>
      <c r="E100" s="65">
        <v>2013399</v>
      </c>
      <c r="I100" s="65">
        <v>8</v>
      </c>
      <c r="J100" s="65">
        <f t="shared" si="5"/>
        <v>7</v>
      </c>
    </row>
    <row r="101" spans="1:10" s="65" customFormat="1" ht="18.75" customHeight="1">
      <c r="A101" s="66" t="s">
        <v>214</v>
      </c>
      <c r="B101" s="67">
        <f t="shared" si="3"/>
        <v>424</v>
      </c>
      <c r="C101" s="68">
        <v>355</v>
      </c>
      <c r="D101" s="69">
        <f t="shared" si="4"/>
        <v>1.194</v>
      </c>
      <c r="E101" s="65">
        <v>20134</v>
      </c>
      <c r="F101" s="65">
        <v>422</v>
      </c>
      <c r="G101" s="65">
        <v>2</v>
      </c>
      <c r="I101" s="65">
        <v>9</v>
      </c>
      <c r="J101" s="65">
        <f t="shared" si="5"/>
        <v>5</v>
      </c>
    </row>
    <row r="102" spans="1:10" s="65" customFormat="1" ht="18.75" customHeight="1">
      <c r="A102" s="66" t="s">
        <v>160</v>
      </c>
      <c r="B102" s="67">
        <f t="shared" si="3"/>
        <v>232</v>
      </c>
      <c r="C102" s="68">
        <v>158</v>
      </c>
      <c r="D102" s="69">
        <f t="shared" si="4"/>
        <v>1.468</v>
      </c>
      <c r="E102" s="65">
        <v>2013401</v>
      </c>
      <c r="F102" s="65">
        <v>232</v>
      </c>
      <c r="J102" s="65">
        <f t="shared" si="5"/>
        <v>7</v>
      </c>
    </row>
    <row r="103" spans="1:10" s="65" customFormat="1" ht="18.75" customHeight="1">
      <c r="A103" s="66" t="s">
        <v>161</v>
      </c>
      <c r="B103" s="67">
        <f t="shared" si="3"/>
        <v>93</v>
      </c>
      <c r="C103" s="68">
        <v>83</v>
      </c>
      <c r="D103" s="69">
        <f t="shared" si="4"/>
        <v>1.1200000000000001</v>
      </c>
      <c r="E103" s="65">
        <v>2013402</v>
      </c>
      <c r="F103" s="65">
        <v>93</v>
      </c>
      <c r="J103" s="65">
        <f t="shared" si="5"/>
        <v>7</v>
      </c>
    </row>
    <row r="104" spans="1:10" s="65" customFormat="1" ht="18.75" customHeight="1">
      <c r="A104" s="66" t="s">
        <v>215</v>
      </c>
      <c r="B104" s="67">
        <f t="shared" si="3"/>
        <v>8</v>
      </c>
      <c r="C104" s="68">
        <v>74</v>
      </c>
      <c r="D104" s="69">
        <f t="shared" si="4"/>
        <v>0.108</v>
      </c>
      <c r="E104" s="65">
        <v>2013404</v>
      </c>
      <c r="F104" s="65">
        <v>8</v>
      </c>
      <c r="J104" s="65">
        <f t="shared" si="5"/>
        <v>7</v>
      </c>
    </row>
    <row r="105" spans="1:10" s="65" customFormat="1" ht="18.75" customHeight="1">
      <c r="A105" s="66" t="s">
        <v>202</v>
      </c>
      <c r="B105" s="67">
        <f t="shared" si="3"/>
        <v>9</v>
      </c>
      <c r="C105" s="68">
        <v>4</v>
      </c>
      <c r="D105" s="69">
        <f t="shared" si="4"/>
        <v>2.25</v>
      </c>
      <c r="E105" s="65">
        <v>2013405</v>
      </c>
      <c r="F105" s="65">
        <v>7</v>
      </c>
      <c r="G105" s="65">
        <v>2</v>
      </c>
      <c r="I105" s="65">
        <v>9</v>
      </c>
      <c r="J105" s="65">
        <f t="shared" si="5"/>
        <v>7</v>
      </c>
    </row>
    <row r="106" spans="1:10" s="65" customFormat="1" ht="18.75" customHeight="1">
      <c r="A106" s="66" t="s">
        <v>171</v>
      </c>
      <c r="B106" s="67">
        <f t="shared" si="3"/>
        <v>82</v>
      </c>
      <c r="C106" s="68">
        <v>36</v>
      </c>
      <c r="D106" s="69">
        <f t="shared" si="4"/>
        <v>2.278</v>
      </c>
      <c r="E106" s="65">
        <v>2013450</v>
      </c>
      <c r="F106" s="65">
        <v>82</v>
      </c>
      <c r="J106" s="65">
        <f t="shared" si="5"/>
        <v>7</v>
      </c>
    </row>
    <row r="107" spans="1:10" s="65" customFormat="1" ht="18.75" customHeight="1">
      <c r="A107" s="66" t="s">
        <v>216</v>
      </c>
      <c r="B107" s="67">
        <f t="shared" si="3"/>
        <v>645</v>
      </c>
      <c r="C107" s="68">
        <v>648</v>
      </c>
      <c r="D107" s="69">
        <f t="shared" si="4"/>
        <v>0.995</v>
      </c>
      <c r="E107" s="65">
        <v>20136</v>
      </c>
      <c r="F107" s="65">
        <v>645</v>
      </c>
      <c r="I107" s="65">
        <v>5</v>
      </c>
      <c r="J107" s="65">
        <f t="shared" si="5"/>
        <v>5</v>
      </c>
    </row>
    <row r="108" spans="1:10" s="65" customFormat="1" ht="18.75" customHeight="1">
      <c r="A108" s="66" t="s">
        <v>160</v>
      </c>
      <c r="B108" s="67">
        <f t="shared" si="3"/>
        <v>514</v>
      </c>
      <c r="C108" s="68">
        <v>548</v>
      </c>
      <c r="D108" s="69">
        <f t="shared" si="4"/>
        <v>0.93799999999999994</v>
      </c>
      <c r="E108" s="65">
        <v>2013601</v>
      </c>
      <c r="F108" s="65">
        <v>514</v>
      </c>
      <c r="J108" s="65">
        <f t="shared" si="5"/>
        <v>7</v>
      </c>
    </row>
    <row r="109" spans="1:10" s="65" customFormat="1" ht="18.75" customHeight="1">
      <c r="A109" s="66" t="s">
        <v>161</v>
      </c>
      <c r="B109" s="67">
        <f t="shared" si="3"/>
        <v>42</v>
      </c>
      <c r="C109" s="68">
        <v>31</v>
      </c>
      <c r="D109" s="69">
        <f t="shared" si="4"/>
        <v>1.355</v>
      </c>
      <c r="E109" s="65">
        <v>2013602</v>
      </c>
      <c r="F109" s="65">
        <v>42</v>
      </c>
      <c r="I109" s="65">
        <v>5</v>
      </c>
      <c r="J109" s="65">
        <f t="shared" si="5"/>
        <v>7</v>
      </c>
    </row>
    <row r="110" spans="1:10" s="65" customFormat="1" ht="18.75" customHeight="1">
      <c r="A110" s="66" t="s">
        <v>171</v>
      </c>
      <c r="B110" s="67">
        <f t="shared" si="3"/>
        <v>89</v>
      </c>
      <c r="C110" s="68">
        <v>69</v>
      </c>
      <c r="D110" s="69">
        <f t="shared" si="4"/>
        <v>1.29</v>
      </c>
      <c r="E110" s="65">
        <v>2013650</v>
      </c>
      <c r="F110" s="65">
        <v>89</v>
      </c>
      <c r="J110" s="65">
        <f t="shared" si="5"/>
        <v>7</v>
      </c>
    </row>
    <row r="111" spans="1:10" s="65" customFormat="1" ht="18.75" customHeight="1">
      <c r="A111" s="66" t="s">
        <v>217</v>
      </c>
      <c r="B111" s="67">
        <f t="shared" si="3"/>
        <v>2060</v>
      </c>
      <c r="C111" s="68">
        <v>1413</v>
      </c>
      <c r="D111" s="69">
        <f t="shared" si="4"/>
        <v>1.458</v>
      </c>
      <c r="E111" s="65">
        <v>20138</v>
      </c>
      <c r="F111" s="65">
        <v>2055</v>
      </c>
      <c r="G111" s="65">
        <v>5</v>
      </c>
      <c r="I111" s="65">
        <v>23</v>
      </c>
      <c r="J111" s="65">
        <f t="shared" si="5"/>
        <v>5</v>
      </c>
    </row>
    <row r="112" spans="1:10" s="65" customFormat="1" ht="18.75" customHeight="1">
      <c r="A112" s="66" t="s">
        <v>160</v>
      </c>
      <c r="B112" s="67">
        <f t="shared" si="3"/>
        <v>1684</v>
      </c>
      <c r="C112" s="68">
        <v>1307</v>
      </c>
      <c r="D112" s="69">
        <f t="shared" si="4"/>
        <v>1.288</v>
      </c>
      <c r="E112" s="65">
        <v>2013801</v>
      </c>
      <c r="F112" s="65">
        <v>1684</v>
      </c>
      <c r="J112" s="65">
        <f t="shared" si="5"/>
        <v>7</v>
      </c>
    </row>
    <row r="113" spans="1:10" s="65" customFormat="1" ht="18.75" customHeight="1">
      <c r="A113" s="66" t="s">
        <v>161</v>
      </c>
      <c r="B113" s="67">
        <f t="shared" si="3"/>
        <v>287</v>
      </c>
      <c r="C113" s="68">
        <v>39</v>
      </c>
      <c r="D113" s="69">
        <f t="shared" si="4"/>
        <v>7.359</v>
      </c>
      <c r="E113" s="65">
        <v>2013802</v>
      </c>
      <c r="F113" s="65">
        <v>287</v>
      </c>
      <c r="I113" s="65">
        <v>15</v>
      </c>
      <c r="J113" s="65">
        <f t="shared" si="5"/>
        <v>7</v>
      </c>
    </row>
    <row r="114" spans="1:10" s="65" customFormat="1" ht="18.75" customHeight="1">
      <c r="A114" s="66" t="s">
        <v>218</v>
      </c>
      <c r="B114" s="67">
        <f t="shared" si="3"/>
        <v>3</v>
      </c>
      <c r="C114" s="68">
        <v>1</v>
      </c>
      <c r="D114" s="69">
        <f t="shared" si="4"/>
        <v>3</v>
      </c>
      <c r="E114" s="65">
        <v>2013804</v>
      </c>
      <c r="F114" s="65">
        <v>3</v>
      </c>
      <c r="I114" s="65">
        <v>5</v>
      </c>
      <c r="J114" s="65">
        <f t="shared" si="5"/>
        <v>7</v>
      </c>
    </row>
    <row r="115" spans="1:10" s="65" customFormat="1" ht="18.75" customHeight="1">
      <c r="A115" s="66" t="s">
        <v>219</v>
      </c>
      <c r="B115" s="67">
        <f t="shared" si="3"/>
        <v>5</v>
      </c>
      <c r="C115" s="68">
        <v>6</v>
      </c>
      <c r="D115" s="69">
        <f t="shared" si="4"/>
        <v>0.83299999999999996</v>
      </c>
      <c r="E115" s="65">
        <v>2013805</v>
      </c>
      <c r="F115" s="65">
        <v>5</v>
      </c>
      <c r="J115" s="65">
        <f t="shared" si="5"/>
        <v>7</v>
      </c>
    </row>
    <row r="116" spans="1:10" s="65" customFormat="1" ht="18.75" customHeight="1">
      <c r="A116" s="66" t="s">
        <v>196</v>
      </c>
      <c r="B116" s="67">
        <f t="shared" si="3"/>
        <v>0</v>
      </c>
      <c r="C116" s="68">
        <v>49</v>
      </c>
      <c r="D116" s="69">
        <f t="shared" si="4"/>
        <v>0</v>
      </c>
      <c r="E116" s="65">
        <v>2013806</v>
      </c>
      <c r="J116" s="65">
        <f t="shared" si="5"/>
        <v>7</v>
      </c>
    </row>
    <row r="117" spans="1:10" s="65" customFormat="1" ht="18.75" customHeight="1">
      <c r="A117" s="66" t="s">
        <v>220</v>
      </c>
      <c r="B117" s="67">
        <f t="shared" si="3"/>
        <v>2</v>
      </c>
      <c r="C117" s="68"/>
      <c r="D117" s="69"/>
      <c r="E117" s="65">
        <v>2013810</v>
      </c>
      <c r="F117" s="65">
        <v>2</v>
      </c>
      <c r="J117" s="65">
        <f t="shared" si="5"/>
        <v>7</v>
      </c>
    </row>
    <row r="118" spans="1:10" s="65" customFormat="1" ht="18.75" customHeight="1">
      <c r="A118" s="66" t="s">
        <v>221</v>
      </c>
      <c r="B118" s="67">
        <f t="shared" si="3"/>
        <v>6</v>
      </c>
      <c r="C118" s="68"/>
      <c r="D118" s="69"/>
      <c r="E118" s="65">
        <v>2013812</v>
      </c>
      <c r="F118" s="65">
        <v>3</v>
      </c>
      <c r="G118" s="65">
        <v>3</v>
      </c>
      <c r="I118" s="65">
        <v>3</v>
      </c>
      <c r="J118" s="65">
        <f t="shared" si="5"/>
        <v>7</v>
      </c>
    </row>
    <row r="119" spans="1:10" s="65" customFormat="1" ht="18.75" customHeight="1">
      <c r="A119" s="66" t="s">
        <v>222</v>
      </c>
      <c r="B119" s="67">
        <f t="shared" si="3"/>
        <v>4</v>
      </c>
      <c r="C119" s="68"/>
      <c r="D119" s="69"/>
      <c r="E119" s="65">
        <v>2013813</v>
      </c>
      <c r="F119" s="65">
        <v>4</v>
      </c>
      <c r="J119" s="65">
        <f t="shared" si="5"/>
        <v>7</v>
      </c>
    </row>
    <row r="120" spans="1:10" s="65" customFormat="1" ht="18.75" customHeight="1">
      <c r="A120" s="66" t="s">
        <v>223</v>
      </c>
      <c r="B120" s="67">
        <f t="shared" si="3"/>
        <v>3</v>
      </c>
      <c r="C120" s="68"/>
      <c r="D120" s="69"/>
      <c r="E120" s="65">
        <v>2013814</v>
      </c>
      <c r="F120" s="65">
        <v>3</v>
      </c>
      <c r="J120" s="65">
        <f t="shared" si="5"/>
        <v>7</v>
      </c>
    </row>
    <row r="121" spans="1:10" s="65" customFormat="1" ht="18.75" customHeight="1">
      <c r="A121" s="66" t="s">
        <v>224</v>
      </c>
      <c r="B121" s="67">
        <f t="shared" si="3"/>
        <v>6</v>
      </c>
      <c r="C121" s="68"/>
      <c r="D121" s="69"/>
      <c r="E121" s="65">
        <v>2013815</v>
      </c>
      <c r="F121" s="65">
        <v>6</v>
      </c>
      <c r="J121" s="65">
        <f t="shared" si="5"/>
        <v>7</v>
      </c>
    </row>
    <row r="122" spans="1:10" s="65" customFormat="1" ht="18.75" customHeight="1">
      <c r="A122" s="66" t="s">
        <v>171</v>
      </c>
      <c r="B122" s="67">
        <f t="shared" si="3"/>
        <v>58</v>
      </c>
      <c r="C122" s="68">
        <v>9</v>
      </c>
      <c r="D122" s="69">
        <f t="shared" si="4"/>
        <v>6.444</v>
      </c>
      <c r="E122" s="65">
        <v>2013850</v>
      </c>
      <c r="F122" s="65">
        <v>58</v>
      </c>
      <c r="J122" s="65">
        <f t="shared" si="5"/>
        <v>7</v>
      </c>
    </row>
    <row r="123" spans="1:10" s="65" customFormat="1" ht="18.75" customHeight="1">
      <c r="A123" s="66" t="s">
        <v>225</v>
      </c>
      <c r="B123" s="67">
        <f t="shared" si="3"/>
        <v>2</v>
      </c>
      <c r="C123" s="68">
        <v>2</v>
      </c>
      <c r="D123" s="69">
        <f t="shared" si="4"/>
        <v>1</v>
      </c>
      <c r="E123" s="65">
        <v>2013899</v>
      </c>
      <c r="G123" s="65">
        <v>2</v>
      </c>
      <c r="J123" s="65">
        <f t="shared" si="5"/>
        <v>7</v>
      </c>
    </row>
    <row r="124" spans="1:10" s="65" customFormat="1" ht="18.75" customHeight="1">
      <c r="A124" s="66" t="s">
        <v>226</v>
      </c>
      <c r="B124" s="67">
        <f t="shared" si="3"/>
        <v>248</v>
      </c>
      <c r="C124" s="68">
        <v>189</v>
      </c>
      <c r="D124" s="69">
        <f t="shared" si="4"/>
        <v>1.3120000000000001</v>
      </c>
      <c r="E124" s="65">
        <v>203</v>
      </c>
      <c r="F124" s="65">
        <v>248</v>
      </c>
      <c r="J124" s="65">
        <f t="shared" si="5"/>
        <v>3</v>
      </c>
    </row>
    <row r="125" spans="1:10" s="65" customFormat="1" ht="18.75" customHeight="1">
      <c r="A125" s="66" t="s">
        <v>227</v>
      </c>
      <c r="B125" s="67">
        <f t="shared" si="3"/>
        <v>248</v>
      </c>
      <c r="C125" s="68">
        <v>189</v>
      </c>
      <c r="D125" s="69">
        <f t="shared" si="4"/>
        <v>1.3120000000000001</v>
      </c>
      <c r="E125" s="65">
        <v>20306</v>
      </c>
      <c r="F125" s="65">
        <v>248</v>
      </c>
      <c r="J125" s="65">
        <f t="shared" si="5"/>
        <v>5</v>
      </c>
    </row>
    <row r="126" spans="1:10" s="65" customFormat="1" ht="18.75" customHeight="1">
      <c r="A126" s="66" t="s">
        <v>228</v>
      </c>
      <c r="B126" s="67">
        <f t="shared" si="3"/>
        <v>248</v>
      </c>
      <c r="C126" s="68">
        <v>189</v>
      </c>
      <c r="D126" s="69">
        <f t="shared" si="4"/>
        <v>1.3120000000000001</v>
      </c>
      <c r="E126" s="65">
        <v>2030607</v>
      </c>
      <c r="F126" s="65">
        <v>248</v>
      </c>
      <c r="J126" s="65">
        <f t="shared" si="5"/>
        <v>7</v>
      </c>
    </row>
    <row r="127" spans="1:10" s="65" customFormat="1" ht="18.75" customHeight="1">
      <c r="A127" s="66" t="s">
        <v>229</v>
      </c>
      <c r="B127" s="67">
        <f t="shared" si="3"/>
        <v>1530</v>
      </c>
      <c r="C127" s="68">
        <v>1727</v>
      </c>
      <c r="D127" s="69">
        <f t="shared" si="4"/>
        <v>0.88600000000000001</v>
      </c>
      <c r="E127" s="65">
        <v>204</v>
      </c>
      <c r="F127" s="65">
        <v>1399</v>
      </c>
      <c r="G127" s="65">
        <v>100</v>
      </c>
      <c r="H127" s="65">
        <v>31</v>
      </c>
      <c r="I127" s="65">
        <v>114</v>
      </c>
      <c r="J127" s="65">
        <f t="shared" si="5"/>
        <v>3</v>
      </c>
    </row>
    <row r="128" spans="1:10" s="65" customFormat="1" ht="18.75" customHeight="1">
      <c r="A128" s="66" t="s">
        <v>230</v>
      </c>
      <c r="B128" s="67">
        <f t="shared" si="3"/>
        <v>0</v>
      </c>
      <c r="C128" s="68">
        <v>6</v>
      </c>
      <c r="D128" s="69">
        <f t="shared" si="4"/>
        <v>0</v>
      </c>
      <c r="E128" s="65">
        <v>20402</v>
      </c>
      <c r="I128" s="65">
        <v>6</v>
      </c>
      <c r="J128" s="65">
        <f t="shared" si="5"/>
        <v>5</v>
      </c>
    </row>
    <row r="129" spans="1:10" s="65" customFormat="1" ht="18.75" customHeight="1">
      <c r="A129" s="66" t="s">
        <v>161</v>
      </c>
      <c r="B129" s="67">
        <f t="shared" si="3"/>
        <v>0</v>
      </c>
      <c r="C129" s="68">
        <v>0</v>
      </c>
      <c r="D129" s="69"/>
      <c r="E129" s="65">
        <v>2040202</v>
      </c>
      <c r="I129" s="65">
        <v>2</v>
      </c>
      <c r="J129" s="65">
        <f t="shared" si="5"/>
        <v>7</v>
      </c>
    </row>
    <row r="130" spans="1:10" s="65" customFormat="1" ht="18.75" customHeight="1">
      <c r="A130" s="66" t="s">
        <v>231</v>
      </c>
      <c r="B130" s="67">
        <f t="shared" si="3"/>
        <v>0</v>
      </c>
      <c r="C130" s="68"/>
      <c r="D130" s="69"/>
      <c r="E130" s="65">
        <v>2040204</v>
      </c>
      <c r="J130" s="65">
        <f t="shared" si="5"/>
        <v>7</v>
      </c>
    </row>
    <row r="131" spans="1:10" s="65" customFormat="1" ht="18.75" customHeight="1">
      <c r="A131" s="66" t="s">
        <v>232</v>
      </c>
      <c r="B131" s="67">
        <f t="shared" si="3"/>
        <v>0</v>
      </c>
      <c r="C131" s="68">
        <v>6</v>
      </c>
      <c r="D131" s="69">
        <f t="shared" si="4"/>
        <v>0</v>
      </c>
      <c r="E131" s="65">
        <v>2040299</v>
      </c>
      <c r="I131" s="65">
        <v>4</v>
      </c>
      <c r="J131" s="65">
        <f t="shared" si="5"/>
        <v>7</v>
      </c>
    </row>
    <row r="132" spans="1:10" s="65" customFormat="1" ht="18.75" customHeight="1">
      <c r="A132" s="66" t="s">
        <v>233</v>
      </c>
      <c r="B132" s="67">
        <f t="shared" si="3"/>
        <v>0</v>
      </c>
      <c r="C132" s="68">
        <v>443</v>
      </c>
      <c r="D132" s="69">
        <f t="shared" si="4"/>
        <v>0</v>
      </c>
      <c r="E132" s="65">
        <v>20404</v>
      </c>
      <c r="J132" s="65">
        <f t="shared" si="5"/>
        <v>5</v>
      </c>
    </row>
    <row r="133" spans="1:10" s="65" customFormat="1" ht="18.75" customHeight="1">
      <c r="A133" s="66" t="s">
        <v>160</v>
      </c>
      <c r="B133" s="67">
        <f t="shared" si="3"/>
        <v>0</v>
      </c>
      <c r="C133" s="68">
        <v>395</v>
      </c>
      <c r="D133" s="69">
        <f t="shared" ref="D133:D196" si="6">B133/C133</f>
        <v>0</v>
      </c>
      <c r="E133" s="65">
        <v>2040401</v>
      </c>
      <c r="J133" s="65">
        <f t="shared" si="5"/>
        <v>7</v>
      </c>
    </row>
    <row r="134" spans="1:10" s="65" customFormat="1" ht="18.75" customHeight="1">
      <c r="A134" s="66" t="s">
        <v>161</v>
      </c>
      <c r="B134" s="67">
        <f t="shared" ref="B134:B197" si="7">SUM(F134:H134)</f>
        <v>0</v>
      </c>
      <c r="C134" s="68">
        <v>48</v>
      </c>
      <c r="D134" s="69">
        <f t="shared" si="6"/>
        <v>0</v>
      </c>
      <c r="E134" s="65">
        <v>2040402</v>
      </c>
      <c r="J134" s="65">
        <f t="shared" ref="J134:J197" si="8">LEN(E134)</f>
        <v>7</v>
      </c>
    </row>
    <row r="135" spans="1:10" s="65" customFormat="1" ht="18.75" customHeight="1">
      <c r="A135" s="66" t="s">
        <v>234</v>
      </c>
      <c r="B135" s="67">
        <f t="shared" si="7"/>
        <v>0</v>
      </c>
      <c r="C135" s="68">
        <v>0</v>
      </c>
      <c r="D135" s="69"/>
      <c r="E135" s="65">
        <v>20405</v>
      </c>
      <c r="J135" s="65">
        <f t="shared" si="8"/>
        <v>5</v>
      </c>
    </row>
    <row r="136" spans="1:10" s="65" customFormat="1" ht="18.75" customHeight="1">
      <c r="A136" s="66" t="s">
        <v>160</v>
      </c>
      <c r="B136" s="67">
        <f t="shared" si="7"/>
        <v>0</v>
      </c>
      <c r="C136" s="68">
        <v>0</v>
      </c>
      <c r="D136" s="69"/>
      <c r="E136" s="65">
        <v>2040501</v>
      </c>
      <c r="J136" s="65">
        <f t="shared" si="8"/>
        <v>7</v>
      </c>
    </row>
    <row r="137" spans="1:10" s="65" customFormat="1" ht="18.75" customHeight="1">
      <c r="A137" s="66" t="s">
        <v>235</v>
      </c>
      <c r="B137" s="67">
        <f t="shared" si="7"/>
        <v>0</v>
      </c>
      <c r="C137" s="68">
        <v>0</v>
      </c>
      <c r="D137" s="69"/>
      <c r="E137" s="65">
        <v>2040506</v>
      </c>
      <c r="J137" s="65">
        <f t="shared" si="8"/>
        <v>7</v>
      </c>
    </row>
    <row r="138" spans="1:10" s="65" customFormat="1" ht="18.75" customHeight="1">
      <c r="A138" s="66" t="s">
        <v>236</v>
      </c>
      <c r="B138" s="67">
        <f t="shared" si="7"/>
        <v>1177</v>
      </c>
      <c r="C138" s="68">
        <v>882</v>
      </c>
      <c r="D138" s="69">
        <f t="shared" si="6"/>
        <v>1.3340000000000001</v>
      </c>
      <c r="E138" s="65">
        <v>20406</v>
      </c>
      <c r="F138" s="65">
        <v>1049</v>
      </c>
      <c r="G138" s="65">
        <v>97</v>
      </c>
      <c r="H138" s="65">
        <v>31</v>
      </c>
      <c r="I138" s="65">
        <v>74</v>
      </c>
      <c r="J138" s="65">
        <f t="shared" si="8"/>
        <v>5</v>
      </c>
    </row>
    <row r="139" spans="1:10" s="65" customFormat="1" ht="18.75" customHeight="1">
      <c r="A139" s="66" t="s">
        <v>160</v>
      </c>
      <c r="B139" s="67">
        <f t="shared" si="7"/>
        <v>775</v>
      </c>
      <c r="C139" s="68">
        <v>688</v>
      </c>
      <c r="D139" s="69">
        <f t="shared" si="6"/>
        <v>1.1259999999999999</v>
      </c>
      <c r="E139" s="65">
        <v>2040601</v>
      </c>
      <c r="F139" s="65">
        <v>775</v>
      </c>
      <c r="J139" s="65">
        <f t="shared" si="8"/>
        <v>7</v>
      </c>
    </row>
    <row r="140" spans="1:10" s="65" customFormat="1" ht="18.75" customHeight="1">
      <c r="A140" s="66" t="s">
        <v>161</v>
      </c>
      <c r="B140" s="67">
        <f t="shared" si="7"/>
        <v>0</v>
      </c>
      <c r="C140" s="68">
        <v>10</v>
      </c>
      <c r="D140" s="69">
        <f t="shared" si="6"/>
        <v>0</v>
      </c>
      <c r="E140" s="65">
        <v>2040602</v>
      </c>
      <c r="J140" s="65">
        <f t="shared" si="8"/>
        <v>7</v>
      </c>
    </row>
    <row r="141" spans="1:10" s="65" customFormat="1" ht="18.75" customHeight="1">
      <c r="A141" s="66" t="s">
        <v>237</v>
      </c>
      <c r="B141" s="67">
        <f t="shared" si="7"/>
        <v>70</v>
      </c>
      <c r="C141" s="68">
        <v>36</v>
      </c>
      <c r="D141" s="69">
        <f t="shared" si="6"/>
        <v>1.944</v>
      </c>
      <c r="E141" s="65">
        <v>2040604</v>
      </c>
      <c r="F141" s="65">
        <v>70</v>
      </c>
      <c r="J141" s="65">
        <f t="shared" si="8"/>
        <v>7</v>
      </c>
    </row>
    <row r="142" spans="1:10" s="65" customFormat="1" ht="18.75" customHeight="1">
      <c r="A142" s="66" t="s">
        <v>238</v>
      </c>
      <c r="B142" s="67">
        <f t="shared" si="7"/>
        <v>55</v>
      </c>
      <c r="C142" s="68">
        <v>21</v>
      </c>
      <c r="D142" s="69">
        <f t="shared" si="6"/>
        <v>2.6190000000000002</v>
      </c>
      <c r="E142" s="65">
        <v>2040605</v>
      </c>
      <c r="F142" s="65">
        <v>55</v>
      </c>
      <c r="I142" s="65">
        <v>15</v>
      </c>
      <c r="J142" s="65">
        <f t="shared" si="8"/>
        <v>7</v>
      </c>
    </row>
    <row r="143" spans="1:10" s="65" customFormat="1" ht="18.75" customHeight="1">
      <c r="A143" s="66" t="s">
        <v>239</v>
      </c>
      <c r="B143" s="67">
        <f t="shared" si="7"/>
        <v>95</v>
      </c>
      <c r="C143" s="68">
        <v>84</v>
      </c>
      <c r="D143" s="69">
        <f t="shared" si="6"/>
        <v>1.131</v>
      </c>
      <c r="E143" s="65">
        <v>2040607</v>
      </c>
      <c r="F143" s="65">
        <v>85</v>
      </c>
      <c r="G143" s="65">
        <v>10</v>
      </c>
      <c r="J143" s="65">
        <f t="shared" si="8"/>
        <v>7</v>
      </c>
    </row>
    <row r="144" spans="1:10" s="65" customFormat="1" ht="18.75" customHeight="1">
      <c r="A144" s="66" t="s">
        <v>240</v>
      </c>
      <c r="B144" s="67">
        <f t="shared" si="7"/>
        <v>37</v>
      </c>
      <c r="C144" s="68">
        <v>3</v>
      </c>
      <c r="D144" s="69">
        <f t="shared" si="6"/>
        <v>12.333</v>
      </c>
      <c r="E144" s="65">
        <v>2040610</v>
      </c>
      <c r="F144" s="65">
        <v>29</v>
      </c>
      <c r="G144" s="65">
        <v>8</v>
      </c>
      <c r="I144" s="65">
        <v>2</v>
      </c>
      <c r="J144" s="65">
        <f t="shared" si="8"/>
        <v>7</v>
      </c>
    </row>
    <row r="145" spans="1:10" s="65" customFormat="1" ht="18.75" customHeight="1">
      <c r="A145" s="66" t="s">
        <v>241</v>
      </c>
      <c r="B145" s="67">
        <f t="shared" si="7"/>
        <v>28</v>
      </c>
      <c r="C145" s="68"/>
      <c r="D145" s="69"/>
      <c r="E145" s="65">
        <v>2040612</v>
      </c>
      <c r="F145" s="65">
        <v>28</v>
      </c>
      <c r="J145" s="65">
        <f t="shared" si="8"/>
        <v>7</v>
      </c>
    </row>
    <row r="146" spans="1:10" s="65" customFormat="1" ht="18.75" customHeight="1">
      <c r="A146" s="66" t="s">
        <v>185</v>
      </c>
      <c r="B146" s="67">
        <f t="shared" si="7"/>
        <v>7</v>
      </c>
      <c r="C146" s="68"/>
      <c r="D146" s="69"/>
      <c r="E146" s="65">
        <v>2040613</v>
      </c>
      <c r="F146" s="65">
        <v>7</v>
      </c>
      <c r="J146" s="65">
        <f t="shared" si="8"/>
        <v>7</v>
      </c>
    </row>
    <row r="147" spans="1:10" s="65" customFormat="1" ht="18.75" customHeight="1">
      <c r="A147" s="66" t="s">
        <v>242</v>
      </c>
      <c r="B147" s="67">
        <f t="shared" si="7"/>
        <v>110</v>
      </c>
      <c r="C147" s="68">
        <v>40</v>
      </c>
      <c r="D147" s="69">
        <f t="shared" si="6"/>
        <v>2.75</v>
      </c>
      <c r="E147" s="65">
        <v>2040699</v>
      </c>
      <c r="G147" s="65">
        <v>79</v>
      </c>
      <c r="H147" s="65">
        <v>31</v>
      </c>
      <c r="I147" s="65">
        <v>57</v>
      </c>
      <c r="J147" s="65">
        <f t="shared" si="8"/>
        <v>7</v>
      </c>
    </row>
    <row r="148" spans="1:10" s="65" customFormat="1" ht="18.75" customHeight="1">
      <c r="A148" s="66" t="s">
        <v>243</v>
      </c>
      <c r="B148" s="67">
        <f t="shared" si="7"/>
        <v>353</v>
      </c>
      <c r="C148" s="68">
        <v>396</v>
      </c>
      <c r="D148" s="69">
        <f t="shared" si="6"/>
        <v>0.89100000000000001</v>
      </c>
      <c r="E148" s="65">
        <v>20499</v>
      </c>
      <c r="F148" s="65">
        <v>350</v>
      </c>
      <c r="G148" s="65">
        <v>3</v>
      </c>
      <c r="I148" s="65">
        <v>34</v>
      </c>
      <c r="J148" s="65">
        <f t="shared" si="8"/>
        <v>5</v>
      </c>
    </row>
    <row r="149" spans="1:10" s="65" customFormat="1" ht="18.75" customHeight="1">
      <c r="A149" s="66" t="s">
        <v>244</v>
      </c>
      <c r="B149" s="67">
        <f t="shared" si="7"/>
        <v>353</v>
      </c>
      <c r="C149" s="68">
        <v>396</v>
      </c>
      <c r="D149" s="69">
        <f t="shared" si="6"/>
        <v>0.89100000000000001</v>
      </c>
      <c r="E149" s="65">
        <v>2049901</v>
      </c>
      <c r="F149" s="65">
        <v>350</v>
      </c>
      <c r="G149" s="65">
        <v>3</v>
      </c>
      <c r="I149" s="65">
        <v>34</v>
      </c>
      <c r="J149" s="65">
        <f t="shared" si="8"/>
        <v>7</v>
      </c>
    </row>
    <row r="150" spans="1:10" s="65" customFormat="1" ht="18.75" customHeight="1">
      <c r="A150" s="66" t="s">
        <v>245</v>
      </c>
      <c r="B150" s="67">
        <f t="shared" si="7"/>
        <v>49616</v>
      </c>
      <c r="C150" s="68">
        <v>48182</v>
      </c>
      <c r="D150" s="69">
        <f t="shared" si="6"/>
        <v>1.03</v>
      </c>
      <c r="E150" s="65">
        <v>205</v>
      </c>
      <c r="F150" s="65">
        <v>43607</v>
      </c>
      <c r="G150" s="65">
        <v>1689</v>
      </c>
      <c r="H150" s="65">
        <v>4320</v>
      </c>
      <c r="I150" s="65">
        <v>4959</v>
      </c>
      <c r="J150" s="65">
        <f t="shared" si="8"/>
        <v>3</v>
      </c>
    </row>
    <row r="151" spans="1:10" s="65" customFormat="1" ht="18.75" customHeight="1">
      <c r="A151" s="66" t="s">
        <v>246</v>
      </c>
      <c r="B151" s="67">
        <f t="shared" si="7"/>
        <v>1247</v>
      </c>
      <c r="C151" s="68">
        <v>1146</v>
      </c>
      <c r="D151" s="69">
        <f t="shared" si="6"/>
        <v>1.0880000000000001</v>
      </c>
      <c r="E151" s="65">
        <v>20501</v>
      </c>
      <c r="F151" s="65">
        <v>1239</v>
      </c>
      <c r="H151" s="65">
        <v>8</v>
      </c>
      <c r="I151" s="65">
        <v>167</v>
      </c>
      <c r="J151" s="65">
        <f t="shared" si="8"/>
        <v>5</v>
      </c>
    </row>
    <row r="152" spans="1:10" s="65" customFormat="1" ht="18.75" customHeight="1">
      <c r="A152" s="66" t="s">
        <v>160</v>
      </c>
      <c r="B152" s="67">
        <f t="shared" si="7"/>
        <v>201</v>
      </c>
      <c r="C152" s="68">
        <v>207</v>
      </c>
      <c r="D152" s="69">
        <f t="shared" si="6"/>
        <v>0.97099999999999997</v>
      </c>
      <c r="E152" s="65">
        <v>2050101</v>
      </c>
      <c r="F152" s="65">
        <v>193</v>
      </c>
      <c r="H152" s="65">
        <v>8</v>
      </c>
      <c r="I152" s="65">
        <v>29</v>
      </c>
      <c r="J152" s="65">
        <f t="shared" si="8"/>
        <v>7</v>
      </c>
    </row>
    <row r="153" spans="1:10" s="65" customFormat="1" ht="18.75" customHeight="1">
      <c r="A153" s="66" t="s">
        <v>247</v>
      </c>
      <c r="B153" s="67">
        <f t="shared" si="7"/>
        <v>1046</v>
      </c>
      <c r="C153" s="68">
        <v>939</v>
      </c>
      <c r="D153" s="69">
        <f t="shared" si="6"/>
        <v>1.1140000000000001</v>
      </c>
      <c r="E153" s="65">
        <v>2050199</v>
      </c>
      <c r="F153" s="65">
        <v>1046</v>
      </c>
      <c r="I153" s="65">
        <v>138</v>
      </c>
      <c r="J153" s="65">
        <f t="shared" si="8"/>
        <v>7</v>
      </c>
    </row>
    <row r="154" spans="1:10" s="65" customFormat="1" ht="18.75" customHeight="1">
      <c r="A154" s="66" t="s">
        <v>248</v>
      </c>
      <c r="B154" s="67">
        <f t="shared" si="7"/>
        <v>42674</v>
      </c>
      <c r="C154" s="68">
        <v>42228</v>
      </c>
      <c r="D154" s="69">
        <f t="shared" si="6"/>
        <v>1.0109999999999999</v>
      </c>
      <c r="E154" s="65">
        <v>20502</v>
      </c>
      <c r="F154" s="65">
        <v>38517</v>
      </c>
      <c r="G154" s="65">
        <v>1485</v>
      </c>
      <c r="H154" s="65">
        <v>2672</v>
      </c>
      <c r="I154" s="65">
        <v>4145</v>
      </c>
      <c r="J154" s="65">
        <f t="shared" si="8"/>
        <v>5</v>
      </c>
    </row>
    <row r="155" spans="1:10" s="65" customFormat="1" ht="18.75" customHeight="1">
      <c r="A155" s="66" t="s">
        <v>249</v>
      </c>
      <c r="B155" s="67">
        <f t="shared" si="7"/>
        <v>3734</v>
      </c>
      <c r="C155" s="68">
        <v>3862</v>
      </c>
      <c r="D155" s="69">
        <f t="shared" si="6"/>
        <v>0.96699999999999997</v>
      </c>
      <c r="E155" s="65">
        <v>2050201</v>
      </c>
      <c r="F155" s="65">
        <v>3373</v>
      </c>
      <c r="G155" s="65">
        <v>346</v>
      </c>
      <c r="H155" s="65">
        <v>15</v>
      </c>
      <c r="I155" s="65">
        <v>444</v>
      </c>
      <c r="J155" s="65">
        <f t="shared" si="8"/>
        <v>7</v>
      </c>
    </row>
    <row r="156" spans="1:10" s="65" customFormat="1" ht="18.75" customHeight="1">
      <c r="A156" s="66" t="s">
        <v>250</v>
      </c>
      <c r="B156" s="67">
        <f t="shared" si="7"/>
        <v>20128</v>
      </c>
      <c r="C156" s="68">
        <v>17377</v>
      </c>
      <c r="D156" s="69">
        <f t="shared" si="6"/>
        <v>1.1579999999999999</v>
      </c>
      <c r="E156" s="65">
        <v>2050202</v>
      </c>
      <c r="F156" s="65">
        <v>18829</v>
      </c>
      <c r="H156" s="65">
        <v>1299</v>
      </c>
      <c r="I156" s="65">
        <v>2072</v>
      </c>
      <c r="J156" s="65">
        <f t="shared" si="8"/>
        <v>7</v>
      </c>
    </row>
    <row r="157" spans="1:10" s="65" customFormat="1" ht="18.75" customHeight="1">
      <c r="A157" s="66" t="s">
        <v>251</v>
      </c>
      <c r="B157" s="67">
        <f t="shared" si="7"/>
        <v>11466</v>
      </c>
      <c r="C157" s="68">
        <v>10006</v>
      </c>
      <c r="D157" s="69">
        <f t="shared" si="6"/>
        <v>1.1459999999999999</v>
      </c>
      <c r="E157" s="65">
        <v>2050203</v>
      </c>
      <c r="F157" s="65">
        <v>10987</v>
      </c>
      <c r="H157" s="65">
        <v>479</v>
      </c>
      <c r="I157" s="65">
        <v>657</v>
      </c>
      <c r="J157" s="65">
        <f t="shared" si="8"/>
        <v>7</v>
      </c>
    </row>
    <row r="158" spans="1:10" s="65" customFormat="1" ht="18.75" customHeight="1">
      <c r="A158" s="66" t="s">
        <v>252</v>
      </c>
      <c r="B158" s="67">
        <f t="shared" si="7"/>
        <v>4009</v>
      </c>
      <c r="C158" s="68">
        <v>3880</v>
      </c>
      <c r="D158" s="69">
        <f t="shared" si="6"/>
        <v>1.0329999999999999</v>
      </c>
      <c r="E158" s="65">
        <v>2050204</v>
      </c>
      <c r="F158" s="65">
        <v>3988</v>
      </c>
      <c r="G158" s="65">
        <v>6</v>
      </c>
      <c r="H158" s="65">
        <v>15</v>
      </c>
      <c r="I158" s="65">
        <v>367</v>
      </c>
      <c r="J158" s="65">
        <f t="shared" si="8"/>
        <v>7</v>
      </c>
    </row>
    <row r="159" spans="1:10" s="65" customFormat="1" ht="18.75" customHeight="1">
      <c r="A159" s="66" t="s">
        <v>253</v>
      </c>
      <c r="B159" s="67">
        <f t="shared" si="7"/>
        <v>3337</v>
      </c>
      <c r="C159" s="68">
        <v>7103</v>
      </c>
      <c r="D159" s="69">
        <f t="shared" si="6"/>
        <v>0.47</v>
      </c>
      <c r="E159" s="65">
        <v>2050299</v>
      </c>
      <c r="F159" s="65">
        <v>1340</v>
      </c>
      <c r="G159" s="65">
        <v>1133</v>
      </c>
      <c r="H159" s="65">
        <v>864</v>
      </c>
      <c r="I159" s="65">
        <v>605</v>
      </c>
      <c r="J159" s="65">
        <f t="shared" si="8"/>
        <v>7</v>
      </c>
    </row>
    <row r="160" spans="1:10" s="65" customFormat="1" ht="18.75" customHeight="1">
      <c r="A160" s="66" t="s">
        <v>254</v>
      </c>
      <c r="B160" s="67">
        <f t="shared" si="7"/>
        <v>512</v>
      </c>
      <c r="C160" s="68">
        <v>218</v>
      </c>
      <c r="D160" s="69">
        <f t="shared" si="6"/>
        <v>2.3490000000000002</v>
      </c>
      <c r="E160" s="65">
        <v>20503</v>
      </c>
      <c r="F160" s="65">
        <v>334</v>
      </c>
      <c r="G160" s="65">
        <v>35</v>
      </c>
      <c r="H160" s="65">
        <v>143</v>
      </c>
      <c r="I160" s="65">
        <v>230</v>
      </c>
      <c r="J160" s="65">
        <f t="shared" si="8"/>
        <v>5</v>
      </c>
    </row>
    <row r="161" spans="1:10" s="65" customFormat="1" ht="18.75" customHeight="1">
      <c r="A161" s="66" t="s">
        <v>255</v>
      </c>
      <c r="B161" s="67">
        <f t="shared" si="7"/>
        <v>512</v>
      </c>
      <c r="C161" s="68">
        <v>217</v>
      </c>
      <c r="D161" s="69">
        <f t="shared" si="6"/>
        <v>2.359</v>
      </c>
      <c r="E161" s="65">
        <v>2050302</v>
      </c>
      <c r="F161" s="65">
        <v>334</v>
      </c>
      <c r="G161" s="65">
        <v>35</v>
      </c>
      <c r="H161" s="65">
        <v>143</v>
      </c>
      <c r="I161" s="65">
        <v>230</v>
      </c>
      <c r="J161" s="65">
        <f t="shared" si="8"/>
        <v>7</v>
      </c>
    </row>
    <row r="162" spans="1:10" s="65" customFormat="1" ht="18.75" customHeight="1">
      <c r="A162" s="66" t="s">
        <v>256</v>
      </c>
      <c r="B162" s="67">
        <f t="shared" si="7"/>
        <v>0</v>
      </c>
      <c r="C162" s="68">
        <v>1</v>
      </c>
      <c r="D162" s="69">
        <f t="shared" si="6"/>
        <v>0</v>
      </c>
      <c r="E162" s="65">
        <v>2050399</v>
      </c>
      <c r="J162" s="65">
        <f t="shared" si="8"/>
        <v>7</v>
      </c>
    </row>
    <row r="163" spans="1:10" s="65" customFormat="1" ht="18.75" customHeight="1">
      <c r="A163" s="66" t="s">
        <v>257</v>
      </c>
      <c r="B163" s="67">
        <f t="shared" si="7"/>
        <v>214</v>
      </c>
      <c r="C163" s="68">
        <v>209</v>
      </c>
      <c r="D163" s="69">
        <f t="shared" si="6"/>
        <v>1.024</v>
      </c>
      <c r="E163" s="65">
        <v>20504</v>
      </c>
      <c r="F163" s="65">
        <v>214</v>
      </c>
      <c r="I163" s="65">
        <v>9</v>
      </c>
      <c r="J163" s="65">
        <f t="shared" si="8"/>
        <v>5</v>
      </c>
    </row>
    <row r="164" spans="1:10" s="65" customFormat="1" ht="18.75" customHeight="1">
      <c r="A164" s="66" t="s">
        <v>258</v>
      </c>
      <c r="B164" s="67">
        <f t="shared" si="7"/>
        <v>214</v>
      </c>
      <c r="C164" s="68">
        <v>209</v>
      </c>
      <c r="D164" s="69">
        <f t="shared" si="6"/>
        <v>1.024</v>
      </c>
      <c r="E164" s="65">
        <v>2050499</v>
      </c>
      <c r="F164" s="65">
        <v>214</v>
      </c>
      <c r="I164" s="65">
        <v>9</v>
      </c>
      <c r="J164" s="65">
        <f t="shared" si="8"/>
        <v>7</v>
      </c>
    </row>
    <row r="165" spans="1:10" s="65" customFormat="1" ht="18.75" customHeight="1">
      <c r="A165" s="66" t="s">
        <v>259</v>
      </c>
      <c r="B165" s="67">
        <f t="shared" si="7"/>
        <v>605</v>
      </c>
      <c r="C165" s="68">
        <v>592</v>
      </c>
      <c r="D165" s="69">
        <f t="shared" si="6"/>
        <v>1.022</v>
      </c>
      <c r="E165" s="65">
        <v>20507</v>
      </c>
      <c r="F165" s="65">
        <v>531</v>
      </c>
      <c r="G165" s="65">
        <v>32</v>
      </c>
      <c r="H165" s="65">
        <v>42</v>
      </c>
      <c r="I165" s="65">
        <v>119</v>
      </c>
      <c r="J165" s="65">
        <f t="shared" si="8"/>
        <v>5</v>
      </c>
    </row>
    <row r="166" spans="1:10" s="65" customFormat="1" ht="18.75" customHeight="1">
      <c r="A166" s="66" t="s">
        <v>260</v>
      </c>
      <c r="B166" s="67">
        <f t="shared" si="7"/>
        <v>544</v>
      </c>
      <c r="C166" s="68">
        <v>534</v>
      </c>
      <c r="D166" s="69">
        <f t="shared" si="6"/>
        <v>1.0189999999999999</v>
      </c>
      <c r="E166" s="65">
        <v>2050701</v>
      </c>
      <c r="F166" s="65">
        <v>531</v>
      </c>
      <c r="H166" s="65">
        <v>13</v>
      </c>
      <c r="I166" s="65">
        <v>69</v>
      </c>
      <c r="J166" s="65">
        <f t="shared" si="8"/>
        <v>7</v>
      </c>
    </row>
    <row r="167" spans="1:10" s="65" customFormat="1" ht="18.75" customHeight="1">
      <c r="A167" s="66" t="s">
        <v>261</v>
      </c>
      <c r="B167" s="67">
        <f t="shared" si="7"/>
        <v>61</v>
      </c>
      <c r="C167" s="68">
        <v>58</v>
      </c>
      <c r="D167" s="69">
        <f t="shared" si="6"/>
        <v>1.052</v>
      </c>
      <c r="E167" s="65">
        <v>2050799</v>
      </c>
      <c r="G167" s="65">
        <v>32</v>
      </c>
      <c r="H167" s="65">
        <v>29</v>
      </c>
      <c r="I167" s="65">
        <v>50</v>
      </c>
      <c r="J167" s="65">
        <f t="shared" si="8"/>
        <v>7</v>
      </c>
    </row>
    <row r="168" spans="1:10" s="65" customFormat="1" ht="18.75" customHeight="1">
      <c r="A168" s="66" t="s">
        <v>262</v>
      </c>
      <c r="B168" s="67">
        <f t="shared" si="7"/>
        <v>675</v>
      </c>
      <c r="C168" s="68">
        <v>603</v>
      </c>
      <c r="D168" s="69">
        <f t="shared" si="6"/>
        <v>1.119</v>
      </c>
      <c r="E168" s="65">
        <v>20508</v>
      </c>
      <c r="F168" s="65">
        <v>672</v>
      </c>
      <c r="H168" s="65">
        <v>3</v>
      </c>
      <c r="I168" s="65">
        <v>12</v>
      </c>
      <c r="J168" s="65">
        <f t="shared" si="8"/>
        <v>5</v>
      </c>
    </row>
    <row r="169" spans="1:10" s="65" customFormat="1" ht="18.75" customHeight="1">
      <c r="A169" s="66" t="s">
        <v>263</v>
      </c>
      <c r="B169" s="67">
        <f t="shared" si="7"/>
        <v>386</v>
      </c>
      <c r="C169" s="68">
        <v>403</v>
      </c>
      <c r="D169" s="69">
        <f t="shared" si="6"/>
        <v>0.95799999999999996</v>
      </c>
      <c r="E169" s="65">
        <v>2050801</v>
      </c>
      <c r="F169" s="65">
        <v>383</v>
      </c>
      <c r="H169" s="65">
        <v>3</v>
      </c>
      <c r="I169" s="65">
        <v>12</v>
      </c>
      <c r="J169" s="65">
        <f t="shared" si="8"/>
        <v>7</v>
      </c>
    </row>
    <row r="170" spans="1:10" s="65" customFormat="1" ht="18.75" customHeight="1">
      <c r="A170" s="66" t="s">
        <v>264</v>
      </c>
      <c r="B170" s="67">
        <f t="shared" si="7"/>
        <v>289</v>
      </c>
      <c r="C170" s="68">
        <v>200</v>
      </c>
      <c r="D170" s="69">
        <f t="shared" si="6"/>
        <v>1.4450000000000001</v>
      </c>
      <c r="E170" s="65">
        <v>2050802</v>
      </c>
      <c r="F170" s="65">
        <v>289</v>
      </c>
      <c r="J170" s="65">
        <f t="shared" si="8"/>
        <v>7</v>
      </c>
    </row>
    <row r="171" spans="1:10" s="65" customFormat="1" ht="18.75" customHeight="1">
      <c r="A171" s="66" t="s">
        <v>265</v>
      </c>
      <c r="B171" s="67">
        <f t="shared" si="7"/>
        <v>3552</v>
      </c>
      <c r="C171" s="68">
        <v>2959</v>
      </c>
      <c r="D171" s="69">
        <f t="shared" si="6"/>
        <v>1.2</v>
      </c>
      <c r="E171" s="65">
        <v>20509</v>
      </c>
      <c r="F171" s="65">
        <v>2100</v>
      </c>
      <c r="H171" s="65">
        <v>1452</v>
      </c>
      <c r="I171" s="65">
        <v>262</v>
      </c>
      <c r="J171" s="65">
        <f t="shared" si="8"/>
        <v>5</v>
      </c>
    </row>
    <row r="172" spans="1:10" s="65" customFormat="1" ht="18.75" customHeight="1">
      <c r="A172" s="66" t="s">
        <v>266</v>
      </c>
      <c r="B172" s="67">
        <f t="shared" si="7"/>
        <v>0</v>
      </c>
      <c r="C172" s="68">
        <v>22</v>
      </c>
      <c r="D172" s="69">
        <f t="shared" si="6"/>
        <v>0</v>
      </c>
      <c r="E172" s="65">
        <v>2050901</v>
      </c>
      <c r="J172" s="65">
        <f t="shared" si="8"/>
        <v>7</v>
      </c>
    </row>
    <row r="173" spans="1:10" s="65" customFormat="1" ht="18.75" customHeight="1">
      <c r="A173" s="66" t="s">
        <v>267</v>
      </c>
      <c r="B173" s="67">
        <f t="shared" si="7"/>
        <v>25</v>
      </c>
      <c r="C173" s="68">
        <v>10</v>
      </c>
      <c r="D173" s="69">
        <f t="shared" si="6"/>
        <v>2.5</v>
      </c>
      <c r="E173" s="65">
        <v>2050902</v>
      </c>
      <c r="H173" s="65">
        <v>25</v>
      </c>
      <c r="I173" s="65">
        <v>10</v>
      </c>
      <c r="J173" s="65">
        <f t="shared" si="8"/>
        <v>7</v>
      </c>
    </row>
    <row r="174" spans="1:10" s="65" customFormat="1" ht="18.75" customHeight="1">
      <c r="A174" s="66" t="s">
        <v>268</v>
      </c>
      <c r="B174" s="67">
        <f t="shared" si="7"/>
        <v>42</v>
      </c>
      <c r="C174" s="68">
        <v>147</v>
      </c>
      <c r="D174" s="69">
        <f t="shared" si="6"/>
        <v>0.28599999999999998</v>
      </c>
      <c r="E174" s="65">
        <v>2050904</v>
      </c>
      <c r="H174" s="65">
        <v>42</v>
      </c>
      <c r="J174" s="65">
        <f t="shared" si="8"/>
        <v>7</v>
      </c>
    </row>
    <row r="175" spans="1:10" s="65" customFormat="1" ht="18.75" customHeight="1">
      <c r="A175" s="66" t="s">
        <v>269</v>
      </c>
      <c r="B175" s="67">
        <f t="shared" si="7"/>
        <v>3485</v>
      </c>
      <c r="C175" s="68">
        <v>2780</v>
      </c>
      <c r="D175" s="69">
        <f t="shared" si="6"/>
        <v>1.254</v>
      </c>
      <c r="E175" s="65">
        <v>2050999</v>
      </c>
      <c r="F175" s="65">
        <v>2100</v>
      </c>
      <c r="H175" s="65">
        <v>1385</v>
      </c>
      <c r="I175" s="65">
        <v>252</v>
      </c>
      <c r="J175" s="65">
        <f t="shared" si="8"/>
        <v>7</v>
      </c>
    </row>
    <row r="176" spans="1:10" s="65" customFormat="1" ht="18.75" customHeight="1">
      <c r="A176" s="66" t="s">
        <v>270</v>
      </c>
      <c r="B176" s="67">
        <f t="shared" si="7"/>
        <v>137</v>
      </c>
      <c r="C176" s="68">
        <v>227</v>
      </c>
      <c r="D176" s="69">
        <f t="shared" si="6"/>
        <v>0.60399999999999998</v>
      </c>
      <c r="E176" s="65">
        <v>20599</v>
      </c>
      <c r="G176" s="65">
        <v>137</v>
      </c>
      <c r="I176" s="65">
        <v>15</v>
      </c>
      <c r="J176" s="65">
        <f t="shared" si="8"/>
        <v>5</v>
      </c>
    </row>
    <row r="177" spans="1:10" s="65" customFormat="1" ht="18.75" customHeight="1">
      <c r="A177" s="66" t="s">
        <v>271</v>
      </c>
      <c r="B177" s="67">
        <f t="shared" si="7"/>
        <v>137</v>
      </c>
      <c r="C177" s="68">
        <v>227</v>
      </c>
      <c r="D177" s="69">
        <f t="shared" si="6"/>
        <v>0.60399999999999998</v>
      </c>
      <c r="E177" s="65">
        <v>2059999</v>
      </c>
      <c r="G177" s="65">
        <v>137</v>
      </c>
      <c r="I177" s="65">
        <v>15</v>
      </c>
      <c r="J177" s="65">
        <f t="shared" si="8"/>
        <v>7</v>
      </c>
    </row>
    <row r="178" spans="1:10" s="65" customFormat="1" ht="18.75" customHeight="1">
      <c r="A178" s="66" t="s">
        <v>272</v>
      </c>
      <c r="B178" s="67">
        <f t="shared" si="7"/>
        <v>3262</v>
      </c>
      <c r="C178" s="68">
        <v>7363</v>
      </c>
      <c r="D178" s="69">
        <f t="shared" si="6"/>
        <v>0.443</v>
      </c>
      <c r="E178" s="65">
        <v>206</v>
      </c>
      <c r="F178" s="65">
        <v>2662</v>
      </c>
      <c r="H178" s="65">
        <v>600</v>
      </c>
      <c r="I178" s="65">
        <v>1266</v>
      </c>
      <c r="J178" s="65">
        <f t="shared" si="8"/>
        <v>3</v>
      </c>
    </row>
    <row r="179" spans="1:10" s="65" customFormat="1" ht="18.75" customHeight="1">
      <c r="A179" s="66" t="s">
        <v>273</v>
      </c>
      <c r="B179" s="67">
        <f t="shared" si="7"/>
        <v>311</v>
      </c>
      <c r="C179" s="68">
        <v>304</v>
      </c>
      <c r="D179" s="69">
        <f t="shared" si="6"/>
        <v>1.0229999999999999</v>
      </c>
      <c r="E179" s="65">
        <v>20601</v>
      </c>
      <c r="F179" s="65">
        <v>311</v>
      </c>
      <c r="I179" s="65">
        <v>26</v>
      </c>
      <c r="J179" s="65">
        <f t="shared" si="8"/>
        <v>5</v>
      </c>
    </row>
    <row r="180" spans="1:10" s="65" customFormat="1" ht="18.75" customHeight="1">
      <c r="A180" s="66" t="s">
        <v>160</v>
      </c>
      <c r="B180" s="67">
        <f t="shared" si="7"/>
        <v>171</v>
      </c>
      <c r="C180" s="68">
        <v>151</v>
      </c>
      <c r="D180" s="69">
        <f t="shared" si="6"/>
        <v>1.1319999999999999</v>
      </c>
      <c r="E180" s="65">
        <v>2060101</v>
      </c>
      <c r="F180" s="65">
        <v>171</v>
      </c>
      <c r="J180" s="65">
        <f t="shared" si="8"/>
        <v>7</v>
      </c>
    </row>
    <row r="181" spans="1:10" s="65" customFormat="1" ht="18.75" customHeight="1">
      <c r="A181" s="66" t="s">
        <v>274</v>
      </c>
      <c r="B181" s="67">
        <f t="shared" si="7"/>
        <v>140</v>
      </c>
      <c r="C181" s="68">
        <v>153</v>
      </c>
      <c r="D181" s="69">
        <f t="shared" si="6"/>
        <v>0.91500000000000004</v>
      </c>
      <c r="E181" s="65">
        <v>2060199</v>
      </c>
      <c r="F181" s="65">
        <v>140</v>
      </c>
      <c r="I181" s="65">
        <v>26</v>
      </c>
      <c r="J181" s="65">
        <f t="shared" si="8"/>
        <v>7</v>
      </c>
    </row>
    <row r="182" spans="1:10" s="65" customFormat="1" ht="18.75" customHeight="1">
      <c r="A182" s="66" t="s">
        <v>275</v>
      </c>
      <c r="B182" s="67">
        <f t="shared" si="7"/>
        <v>0</v>
      </c>
      <c r="C182" s="68">
        <v>2866</v>
      </c>
      <c r="D182" s="69">
        <f t="shared" si="6"/>
        <v>0</v>
      </c>
      <c r="E182" s="65">
        <v>20603</v>
      </c>
      <c r="I182" s="65">
        <v>232</v>
      </c>
      <c r="J182" s="65">
        <f t="shared" si="8"/>
        <v>5</v>
      </c>
    </row>
    <row r="183" spans="1:10" s="65" customFormat="1" ht="18.75" customHeight="1">
      <c r="A183" s="66" t="s">
        <v>276</v>
      </c>
      <c r="B183" s="67">
        <f t="shared" si="7"/>
        <v>0</v>
      </c>
      <c r="C183" s="68">
        <v>1</v>
      </c>
      <c r="D183" s="69">
        <f t="shared" si="6"/>
        <v>0</v>
      </c>
      <c r="E183" s="65">
        <v>2060302</v>
      </c>
      <c r="J183" s="65">
        <f t="shared" si="8"/>
        <v>7</v>
      </c>
    </row>
    <row r="184" spans="1:10" s="65" customFormat="1" ht="18.75" customHeight="1">
      <c r="A184" s="66" t="s">
        <v>277</v>
      </c>
      <c r="B184" s="67">
        <f t="shared" si="7"/>
        <v>0</v>
      </c>
      <c r="C184" s="68">
        <v>2865</v>
      </c>
      <c r="D184" s="69">
        <f t="shared" si="6"/>
        <v>0</v>
      </c>
      <c r="E184" s="65">
        <v>2060303</v>
      </c>
      <c r="I184" s="65">
        <v>232</v>
      </c>
      <c r="J184" s="65">
        <f t="shared" si="8"/>
        <v>7</v>
      </c>
    </row>
    <row r="185" spans="1:10" s="65" customFormat="1" ht="18.75" customHeight="1">
      <c r="A185" s="66" t="s">
        <v>278</v>
      </c>
      <c r="B185" s="67">
        <f t="shared" si="7"/>
        <v>2281</v>
      </c>
      <c r="C185" s="68">
        <v>3341</v>
      </c>
      <c r="D185" s="69">
        <f t="shared" si="6"/>
        <v>0.68300000000000005</v>
      </c>
      <c r="E185" s="65">
        <v>20604</v>
      </c>
      <c r="F185" s="65">
        <v>1720</v>
      </c>
      <c r="H185" s="65">
        <v>561</v>
      </c>
      <c r="I185" s="65">
        <v>934</v>
      </c>
      <c r="J185" s="65">
        <f t="shared" si="8"/>
        <v>5</v>
      </c>
    </row>
    <row r="186" spans="1:10" s="65" customFormat="1" ht="18.75" customHeight="1">
      <c r="A186" s="66" t="s">
        <v>279</v>
      </c>
      <c r="B186" s="67">
        <f t="shared" si="7"/>
        <v>0</v>
      </c>
      <c r="C186" s="68">
        <v>150</v>
      </c>
      <c r="D186" s="69">
        <f t="shared" si="6"/>
        <v>0</v>
      </c>
      <c r="E186" s="65">
        <v>2060404</v>
      </c>
      <c r="J186" s="65">
        <f t="shared" si="8"/>
        <v>7</v>
      </c>
    </row>
    <row r="187" spans="1:10" s="65" customFormat="1" ht="18.75" customHeight="1">
      <c r="A187" s="66" t="s">
        <v>280</v>
      </c>
      <c r="B187" s="67">
        <f t="shared" si="7"/>
        <v>2281</v>
      </c>
      <c r="C187" s="68">
        <v>3191</v>
      </c>
      <c r="D187" s="69">
        <f t="shared" si="6"/>
        <v>0.71499999999999997</v>
      </c>
      <c r="E187" s="65">
        <v>2060499</v>
      </c>
      <c r="F187" s="65">
        <v>1720</v>
      </c>
      <c r="H187" s="65">
        <v>561</v>
      </c>
      <c r="I187" s="65">
        <v>934</v>
      </c>
      <c r="J187" s="65">
        <f t="shared" si="8"/>
        <v>7</v>
      </c>
    </row>
    <row r="188" spans="1:10" s="65" customFormat="1" ht="18.75" customHeight="1">
      <c r="A188" s="66" t="s">
        <v>281</v>
      </c>
      <c r="B188" s="67">
        <f t="shared" si="7"/>
        <v>35</v>
      </c>
      <c r="C188" s="68">
        <v>140</v>
      </c>
      <c r="D188" s="69">
        <f t="shared" si="6"/>
        <v>0.25</v>
      </c>
      <c r="E188" s="65">
        <v>20605</v>
      </c>
      <c r="H188" s="65">
        <v>35</v>
      </c>
      <c r="I188" s="65">
        <v>60</v>
      </c>
      <c r="J188" s="65">
        <f t="shared" si="8"/>
        <v>5</v>
      </c>
    </row>
    <row r="189" spans="1:10" s="65" customFormat="1" ht="18.75" customHeight="1">
      <c r="A189" s="66" t="s">
        <v>282</v>
      </c>
      <c r="B189" s="67">
        <f t="shared" si="7"/>
        <v>35</v>
      </c>
      <c r="C189" s="68">
        <v>100</v>
      </c>
      <c r="D189" s="69">
        <f t="shared" si="6"/>
        <v>0.35</v>
      </c>
      <c r="E189" s="65">
        <v>2060502</v>
      </c>
      <c r="H189" s="65">
        <v>35</v>
      </c>
      <c r="I189" s="65">
        <v>60</v>
      </c>
      <c r="J189" s="65">
        <f t="shared" si="8"/>
        <v>7</v>
      </c>
    </row>
    <row r="190" spans="1:10" s="65" customFormat="1" ht="18.75" customHeight="1">
      <c r="A190" s="66" t="s">
        <v>283</v>
      </c>
      <c r="B190" s="67">
        <f t="shared" si="7"/>
        <v>0</v>
      </c>
      <c r="C190" s="68">
        <v>40</v>
      </c>
      <c r="D190" s="69">
        <f t="shared" si="6"/>
        <v>0</v>
      </c>
      <c r="E190" s="65">
        <v>2060503</v>
      </c>
      <c r="J190" s="65">
        <f t="shared" si="8"/>
        <v>7</v>
      </c>
    </row>
    <row r="191" spans="1:10" s="65" customFormat="1" ht="18.75" customHeight="1">
      <c r="A191" s="66" t="s">
        <v>284</v>
      </c>
      <c r="B191" s="67">
        <f t="shared" si="7"/>
        <v>280</v>
      </c>
      <c r="C191" s="68">
        <v>320</v>
      </c>
      <c r="D191" s="69">
        <f t="shared" si="6"/>
        <v>0.875</v>
      </c>
      <c r="E191" s="65">
        <v>20607</v>
      </c>
      <c r="F191" s="65">
        <v>276</v>
      </c>
      <c r="H191" s="65">
        <v>4</v>
      </c>
      <c r="I191" s="65">
        <v>12</v>
      </c>
      <c r="J191" s="65">
        <f t="shared" si="8"/>
        <v>5</v>
      </c>
    </row>
    <row r="192" spans="1:10" s="65" customFormat="1" ht="18.75" customHeight="1">
      <c r="A192" s="66" t="s">
        <v>285</v>
      </c>
      <c r="B192" s="67">
        <f t="shared" si="7"/>
        <v>148</v>
      </c>
      <c r="C192" s="68">
        <v>129</v>
      </c>
      <c r="D192" s="69">
        <f t="shared" si="6"/>
        <v>1.147</v>
      </c>
      <c r="E192" s="65">
        <v>2060701</v>
      </c>
      <c r="F192" s="65">
        <v>148</v>
      </c>
      <c r="J192" s="65">
        <f t="shared" si="8"/>
        <v>7</v>
      </c>
    </row>
    <row r="193" spans="1:10" s="65" customFormat="1" ht="18.75" customHeight="1">
      <c r="A193" s="66" t="s">
        <v>286</v>
      </c>
      <c r="B193" s="67">
        <f t="shared" si="7"/>
        <v>129</v>
      </c>
      <c r="C193" s="68">
        <v>137</v>
      </c>
      <c r="D193" s="69">
        <f t="shared" si="6"/>
        <v>0.94199999999999995</v>
      </c>
      <c r="E193" s="65">
        <v>2060702</v>
      </c>
      <c r="F193" s="65">
        <v>128</v>
      </c>
      <c r="H193" s="65">
        <v>1</v>
      </c>
      <c r="J193" s="65">
        <f t="shared" si="8"/>
        <v>7</v>
      </c>
    </row>
    <row r="194" spans="1:10" s="65" customFormat="1" ht="18.75" customHeight="1">
      <c r="A194" s="66" t="s">
        <v>287</v>
      </c>
      <c r="B194" s="67">
        <f t="shared" si="7"/>
        <v>3</v>
      </c>
      <c r="C194" s="68">
        <v>54</v>
      </c>
      <c r="D194" s="69">
        <f t="shared" si="6"/>
        <v>5.6000000000000001E-2</v>
      </c>
      <c r="E194" s="65">
        <v>2060799</v>
      </c>
      <c r="H194" s="65">
        <v>3</v>
      </c>
      <c r="I194" s="65">
        <v>12</v>
      </c>
      <c r="J194" s="65">
        <f t="shared" si="8"/>
        <v>7</v>
      </c>
    </row>
    <row r="195" spans="1:10" s="65" customFormat="1" ht="18.75" customHeight="1">
      <c r="A195" s="66" t="s">
        <v>288</v>
      </c>
      <c r="B195" s="67">
        <f t="shared" si="7"/>
        <v>0</v>
      </c>
      <c r="C195" s="68">
        <v>25</v>
      </c>
      <c r="D195" s="69">
        <f t="shared" si="6"/>
        <v>0</v>
      </c>
      <c r="E195" s="65">
        <v>20609</v>
      </c>
      <c r="J195" s="65">
        <f t="shared" si="8"/>
        <v>5</v>
      </c>
    </row>
    <row r="196" spans="1:10" s="65" customFormat="1" ht="18.75" customHeight="1">
      <c r="A196" s="66" t="s">
        <v>289</v>
      </c>
      <c r="B196" s="67">
        <f t="shared" si="7"/>
        <v>0</v>
      </c>
      <c r="C196" s="68">
        <v>25</v>
      </c>
      <c r="D196" s="69">
        <f t="shared" si="6"/>
        <v>0</v>
      </c>
      <c r="E196" s="65">
        <v>2060901</v>
      </c>
      <c r="J196" s="65">
        <f t="shared" si="8"/>
        <v>7</v>
      </c>
    </row>
    <row r="197" spans="1:10" s="65" customFormat="1" ht="18.75" customHeight="1">
      <c r="A197" s="66" t="s">
        <v>290</v>
      </c>
      <c r="B197" s="67">
        <f t="shared" si="7"/>
        <v>355</v>
      </c>
      <c r="C197" s="68">
        <v>367</v>
      </c>
      <c r="D197" s="69">
        <f t="shared" ref="D197:D260" si="9">B197/C197</f>
        <v>0.96699999999999997</v>
      </c>
      <c r="E197" s="65">
        <v>20699</v>
      </c>
      <c r="F197" s="65">
        <v>355</v>
      </c>
      <c r="I197" s="65">
        <v>2</v>
      </c>
      <c r="J197" s="65">
        <f t="shared" si="8"/>
        <v>5</v>
      </c>
    </row>
    <row r="198" spans="1:10" s="65" customFormat="1" ht="18.75" customHeight="1">
      <c r="A198" s="66" t="s">
        <v>291</v>
      </c>
      <c r="B198" s="67">
        <f t="shared" ref="B198:B261" si="10">SUM(F198:H198)</f>
        <v>355</v>
      </c>
      <c r="C198" s="68">
        <v>367</v>
      </c>
      <c r="D198" s="69">
        <f t="shared" si="9"/>
        <v>0.96699999999999997</v>
      </c>
      <c r="E198" s="65">
        <v>2069999</v>
      </c>
      <c r="F198" s="65">
        <v>355</v>
      </c>
      <c r="I198" s="65">
        <v>2</v>
      </c>
      <c r="J198" s="65">
        <f t="shared" ref="J198:J261" si="11">LEN(E198)</f>
        <v>7</v>
      </c>
    </row>
    <row r="199" spans="1:10" s="65" customFormat="1" ht="18.75" customHeight="1">
      <c r="A199" s="66" t="s">
        <v>292</v>
      </c>
      <c r="B199" s="67">
        <f t="shared" si="10"/>
        <v>1847</v>
      </c>
      <c r="C199" s="68">
        <v>1830</v>
      </c>
      <c r="D199" s="69">
        <f t="shared" si="9"/>
        <v>1.0089999999999999</v>
      </c>
      <c r="E199" s="65">
        <v>207</v>
      </c>
      <c r="F199" s="65">
        <v>1380</v>
      </c>
      <c r="G199" s="65">
        <v>230</v>
      </c>
      <c r="H199" s="65">
        <v>237</v>
      </c>
      <c r="I199" s="65">
        <v>386</v>
      </c>
      <c r="J199" s="65">
        <f t="shared" si="11"/>
        <v>3</v>
      </c>
    </row>
    <row r="200" spans="1:10" s="65" customFormat="1" ht="18.75" customHeight="1">
      <c r="A200" s="66" t="s">
        <v>293</v>
      </c>
      <c r="B200" s="67">
        <f t="shared" si="10"/>
        <v>1088</v>
      </c>
      <c r="C200" s="68">
        <v>1111</v>
      </c>
      <c r="D200" s="69">
        <f t="shared" si="9"/>
        <v>0.97899999999999998</v>
      </c>
      <c r="E200" s="65">
        <v>20701</v>
      </c>
      <c r="F200" s="65">
        <v>880</v>
      </c>
      <c r="G200" s="65">
        <v>132</v>
      </c>
      <c r="H200" s="65">
        <v>76</v>
      </c>
      <c r="I200" s="65">
        <v>232</v>
      </c>
      <c r="J200" s="65">
        <f t="shared" si="11"/>
        <v>5</v>
      </c>
    </row>
    <row r="201" spans="1:10" s="65" customFormat="1" ht="18.75" customHeight="1">
      <c r="A201" s="66" t="s">
        <v>160</v>
      </c>
      <c r="B201" s="67">
        <f t="shared" si="10"/>
        <v>167</v>
      </c>
      <c r="C201" s="68">
        <v>134</v>
      </c>
      <c r="D201" s="69">
        <f t="shared" si="9"/>
        <v>1.246</v>
      </c>
      <c r="E201" s="65">
        <v>2070101</v>
      </c>
      <c r="F201" s="65">
        <v>167</v>
      </c>
      <c r="J201" s="65">
        <f t="shared" si="11"/>
        <v>7</v>
      </c>
    </row>
    <row r="202" spans="1:10" s="65" customFormat="1" ht="18.75" customHeight="1">
      <c r="A202" s="66" t="s">
        <v>161</v>
      </c>
      <c r="B202" s="67">
        <f t="shared" si="10"/>
        <v>66</v>
      </c>
      <c r="C202" s="68">
        <v>111</v>
      </c>
      <c r="D202" s="69">
        <f t="shared" si="9"/>
        <v>0.59499999999999997</v>
      </c>
      <c r="E202" s="65">
        <v>2070102</v>
      </c>
      <c r="F202" s="65">
        <v>66</v>
      </c>
      <c r="J202" s="65">
        <f t="shared" si="11"/>
        <v>7</v>
      </c>
    </row>
    <row r="203" spans="1:10" s="65" customFormat="1" ht="18.75" customHeight="1">
      <c r="A203" s="66" t="s">
        <v>294</v>
      </c>
      <c r="B203" s="67">
        <f t="shared" si="10"/>
        <v>172</v>
      </c>
      <c r="C203" s="68">
        <v>95</v>
      </c>
      <c r="D203" s="69">
        <f t="shared" si="9"/>
        <v>1.8109999999999999</v>
      </c>
      <c r="E203" s="65">
        <v>2070104</v>
      </c>
      <c r="F203" s="65">
        <v>172</v>
      </c>
      <c r="I203" s="65">
        <v>5</v>
      </c>
      <c r="J203" s="65">
        <f t="shared" si="11"/>
        <v>7</v>
      </c>
    </row>
    <row r="204" spans="1:10" s="65" customFormat="1" ht="18.75" customHeight="1">
      <c r="A204" s="66" t="s">
        <v>295</v>
      </c>
      <c r="B204" s="67">
        <f t="shared" si="10"/>
        <v>0</v>
      </c>
      <c r="C204" s="68">
        <v>5</v>
      </c>
      <c r="D204" s="69">
        <f t="shared" si="9"/>
        <v>0</v>
      </c>
      <c r="E204" s="65">
        <v>2070108</v>
      </c>
      <c r="J204" s="65">
        <f t="shared" si="11"/>
        <v>7</v>
      </c>
    </row>
    <row r="205" spans="1:10" s="65" customFormat="1" ht="18.75" customHeight="1">
      <c r="A205" s="66" t="s">
        <v>296</v>
      </c>
      <c r="B205" s="67">
        <f t="shared" si="10"/>
        <v>232</v>
      </c>
      <c r="C205" s="68">
        <v>186</v>
      </c>
      <c r="D205" s="69">
        <f t="shared" si="9"/>
        <v>1.2470000000000001</v>
      </c>
      <c r="E205" s="65">
        <v>2070109</v>
      </c>
      <c r="F205" s="65">
        <v>196</v>
      </c>
      <c r="G205" s="65">
        <v>16</v>
      </c>
      <c r="H205" s="65">
        <v>20</v>
      </c>
      <c r="I205" s="65">
        <v>40</v>
      </c>
      <c r="J205" s="65">
        <f t="shared" si="11"/>
        <v>7</v>
      </c>
    </row>
    <row r="206" spans="1:10" s="65" customFormat="1" ht="18.75" customHeight="1">
      <c r="A206" s="66" t="s">
        <v>297</v>
      </c>
      <c r="B206" s="67">
        <f t="shared" si="10"/>
        <v>156</v>
      </c>
      <c r="C206" s="68">
        <v>187</v>
      </c>
      <c r="D206" s="69">
        <f t="shared" si="9"/>
        <v>0.83399999999999996</v>
      </c>
      <c r="E206" s="65">
        <v>2070111</v>
      </c>
      <c r="G206" s="65">
        <v>116</v>
      </c>
      <c r="H206" s="65">
        <v>40</v>
      </c>
      <c r="I206" s="65">
        <v>70</v>
      </c>
      <c r="J206" s="65">
        <f t="shared" si="11"/>
        <v>7</v>
      </c>
    </row>
    <row r="207" spans="1:10" s="65" customFormat="1" ht="18.75" customHeight="1">
      <c r="A207" s="66" t="s">
        <v>298</v>
      </c>
      <c r="B207" s="67">
        <f t="shared" si="10"/>
        <v>279</v>
      </c>
      <c r="C207" s="68">
        <v>163</v>
      </c>
      <c r="D207" s="69">
        <f t="shared" si="9"/>
        <v>1.712</v>
      </c>
      <c r="E207" s="65">
        <v>2070112</v>
      </c>
      <c r="F207" s="65">
        <v>279</v>
      </c>
      <c r="J207" s="65">
        <f t="shared" si="11"/>
        <v>7</v>
      </c>
    </row>
    <row r="208" spans="1:10" s="65" customFormat="1" ht="18.75" customHeight="1">
      <c r="A208" s="66" t="s">
        <v>299</v>
      </c>
      <c r="B208" s="67">
        <f t="shared" si="10"/>
        <v>0</v>
      </c>
      <c r="C208" s="68">
        <v>6</v>
      </c>
      <c r="D208" s="69">
        <f t="shared" si="9"/>
        <v>0</v>
      </c>
      <c r="E208" s="65">
        <v>2070113</v>
      </c>
      <c r="I208" s="65">
        <v>12</v>
      </c>
      <c r="J208" s="65">
        <f t="shared" si="11"/>
        <v>7</v>
      </c>
    </row>
    <row r="209" spans="1:10" s="65" customFormat="1" ht="18.75" customHeight="1">
      <c r="A209" s="66" t="s">
        <v>300</v>
      </c>
      <c r="B209" s="67">
        <f t="shared" si="10"/>
        <v>16</v>
      </c>
      <c r="C209" s="68">
        <v>224</v>
      </c>
      <c r="D209" s="69">
        <f t="shared" si="9"/>
        <v>7.0999999999999994E-2</v>
      </c>
      <c r="E209" s="65">
        <v>2070199</v>
      </c>
      <c r="H209" s="65">
        <v>16</v>
      </c>
      <c r="I209" s="65">
        <v>105</v>
      </c>
      <c r="J209" s="65">
        <f t="shared" si="11"/>
        <v>7</v>
      </c>
    </row>
    <row r="210" spans="1:10" s="65" customFormat="1" ht="18.75" customHeight="1">
      <c r="A210" s="66" t="s">
        <v>301</v>
      </c>
      <c r="B210" s="67">
        <f t="shared" si="10"/>
        <v>125</v>
      </c>
      <c r="C210" s="68">
        <v>36</v>
      </c>
      <c r="D210" s="69">
        <f t="shared" si="9"/>
        <v>3.472</v>
      </c>
      <c r="E210" s="65">
        <v>20702</v>
      </c>
      <c r="G210" s="65">
        <v>50</v>
      </c>
      <c r="H210" s="65">
        <v>75</v>
      </c>
      <c r="I210" s="65">
        <v>70</v>
      </c>
      <c r="J210" s="65">
        <f t="shared" si="11"/>
        <v>5</v>
      </c>
    </row>
    <row r="211" spans="1:10" s="65" customFormat="1" ht="18.75" customHeight="1">
      <c r="A211" s="66" t="s">
        <v>302</v>
      </c>
      <c r="B211" s="67">
        <f t="shared" si="10"/>
        <v>125</v>
      </c>
      <c r="C211" s="68">
        <v>35</v>
      </c>
      <c r="D211" s="69">
        <f t="shared" si="9"/>
        <v>3.5710000000000002</v>
      </c>
      <c r="E211" s="65">
        <v>2070204</v>
      </c>
      <c r="G211" s="65">
        <v>50</v>
      </c>
      <c r="H211" s="65">
        <v>75</v>
      </c>
      <c r="I211" s="65">
        <v>70</v>
      </c>
      <c r="J211" s="65">
        <f t="shared" si="11"/>
        <v>7</v>
      </c>
    </row>
    <row r="212" spans="1:10" s="65" customFormat="1" ht="18.75" customHeight="1">
      <c r="A212" s="66" t="s">
        <v>303</v>
      </c>
      <c r="B212" s="67">
        <f t="shared" si="10"/>
        <v>0</v>
      </c>
      <c r="C212" s="68">
        <v>1</v>
      </c>
      <c r="D212" s="69">
        <f t="shared" si="9"/>
        <v>0</v>
      </c>
      <c r="E212" s="65">
        <v>2070205</v>
      </c>
      <c r="J212" s="65">
        <f t="shared" si="11"/>
        <v>7</v>
      </c>
    </row>
    <row r="213" spans="1:10" s="65" customFormat="1" ht="18.75" customHeight="1">
      <c r="A213" s="66" t="s">
        <v>304</v>
      </c>
      <c r="B213" s="67">
        <f t="shared" si="10"/>
        <v>95</v>
      </c>
      <c r="C213" s="68">
        <v>110</v>
      </c>
      <c r="D213" s="69">
        <f t="shared" si="9"/>
        <v>0.86399999999999999</v>
      </c>
      <c r="E213" s="65">
        <v>20703</v>
      </c>
      <c r="F213" s="65">
        <v>95</v>
      </c>
      <c r="I213" s="65">
        <v>4</v>
      </c>
      <c r="J213" s="65">
        <f t="shared" si="11"/>
        <v>5</v>
      </c>
    </row>
    <row r="214" spans="1:10" s="65" customFormat="1" ht="18.75" customHeight="1">
      <c r="A214" s="66" t="s">
        <v>305</v>
      </c>
      <c r="B214" s="67">
        <f t="shared" si="10"/>
        <v>0</v>
      </c>
      <c r="C214" s="68">
        <v>53</v>
      </c>
      <c r="D214" s="69">
        <f t="shared" si="9"/>
        <v>0</v>
      </c>
      <c r="E214" s="65">
        <v>2070305</v>
      </c>
      <c r="I214" s="65">
        <v>4</v>
      </c>
      <c r="J214" s="65">
        <f t="shared" si="11"/>
        <v>7</v>
      </c>
    </row>
    <row r="215" spans="1:10" s="65" customFormat="1" ht="18.75" customHeight="1">
      <c r="A215" s="66" t="s">
        <v>306</v>
      </c>
      <c r="B215" s="67">
        <f t="shared" si="10"/>
        <v>95</v>
      </c>
      <c r="C215" s="68">
        <v>56</v>
      </c>
      <c r="D215" s="69">
        <f t="shared" si="9"/>
        <v>1.696</v>
      </c>
      <c r="E215" s="65">
        <v>2070308</v>
      </c>
      <c r="F215" s="65">
        <v>95</v>
      </c>
      <c r="J215" s="65">
        <f t="shared" si="11"/>
        <v>7</v>
      </c>
    </row>
    <row r="216" spans="1:10" s="65" customFormat="1" ht="18.75" customHeight="1">
      <c r="A216" s="66" t="s">
        <v>307</v>
      </c>
      <c r="B216" s="67">
        <f t="shared" si="10"/>
        <v>0</v>
      </c>
      <c r="C216" s="68">
        <v>1</v>
      </c>
      <c r="D216" s="69">
        <f t="shared" si="9"/>
        <v>0</v>
      </c>
      <c r="E216" s="65">
        <v>2070399</v>
      </c>
      <c r="J216" s="65">
        <f t="shared" si="11"/>
        <v>7</v>
      </c>
    </row>
    <row r="217" spans="1:10" s="65" customFormat="1" ht="18.75" customHeight="1">
      <c r="A217" s="66" t="s">
        <v>308</v>
      </c>
      <c r="B217" s="67">
        <f t="shared" si="10"/>
        <v>0</v>
      </c>
      <c r="C217" s="68"/>
      <c r="D217" s="69"/>
      <c r="E217" s="65">
        <v>20704</v>
      </c>
      <c r="J217" s="65">
        <f t="shared" si="11"/>
        <v>5</v>
      </c>
    </row>
    <row r="218" spans="1:10" s="65" customFormat="1" ht="18.75" customHeight="1">
      <c r="A218" s="66" t="s">
        <v>309</v>
      </c>
      <c r="B218" s="67">
        <f t="shared" si="10"/>
        <v>0</v>
      </c>
      <c r="C218" s="68"/>
      <c r="D218" s="69"/>
      <c r="E218" s="65">
        <v>2070499</v>
      </c>
      <c r="J218" s="65">
        <f t="shared" si="11"/>
        <v>7</v>
      </c>
    </row>
    <row r="219" spans="1:10" s="65" customFormat="1" ht="18.75" customHeight="1">
      <c r="A219" s="66" t="s">
        <v>310</v>
      </c>
      <c r="B219" s="67">
        <f t="shared" si="10"/>
        <v>10</v>
      </c>
      <c r="C219" s="68">
        <v>5</v>
      </c>
      <c r="D219" s="69">
        <f t="shared" si="9"/>
        <v>2</v>
      </c>
      <c r="E219" s="65">
        <v>20706</v>
      </c>
      <c r="F219" s="65">
        <v>10</v>
      </c>
      <c r="J219" s="65">
        <f t="shared" si="11"/>
        <v>5</v>
      </c>
    </row>
    <row r="220" spans="1:10" s="65" customFormat="1" ht="18.75" customHeight="1">
      <c r="A220" s="66" t="s">
        <v>311</v>
      </c>
      <c r="B220" s="67">
        <f t="shared" si="10"/>
        <v>10</v>
      </c>
      <c r="C220" s="68">
        <v>5</v>
      </c>
      <c r="D220" s="69">
        <f t="shared" si="9"/>
        <v>2</v>
      </c>
      <c r="E220" s="65">
        <v>2070699</v>
      </c>
      <c r="F220" s="65">
        <v>10</v>
      </c>
      <c r="J220" s="65">
        <f t="shared" si="11"/>
        <v>7</v>
      </c>
    </row>
    <row r="221" spans="1:10" s="65" customFormat="1" ht="18.75" customHeight="1">
      <c r="A221" s="66" t="s">
        <v>312</v>
      </c>
      <c r="B221" s="67">
        <f t="shared" si="10"/>
        <v>50</v>
      </c>
      <c r="C221" s="68">
        <v>114</v>
      </c>
      <c r="D221" s="69">
        <f t="shared" si="9"/>
        <v>0.439</v>
      </c>
      <c r="E221" s="65">
        <v>20708</v>
      </c>
      <c r="F221" s="65">
        <v>50</v>
      </c>
      <c r="J221" s="65">
        <f t="shared" si="11"/>
        <v>5</v>
      </c>
    </row>
    <row r="222" spans="1:10" s="65" customFormat="1" ht="18.75" customHeight="1">
      <c r="A222" s="66" t="s">
        <v>313</v>
      </c>
      <c r="B222" s="67">
        <f t="shared" si="10"/>
        <v>50</v>
      </c>
      <c r="C222" s="68">
        <v>114</v>
      </c>
      <c r="D222" s="69">
        <f t="shared" si="9"/>
        <v>0.439</v>
      </c>
      <c r="E222" s="65">
        <v>2070899</v>
      </c>
      <c r="F222" s="65">
        <v>50</v>
      </c>
      <c r="J222" s="65">
        <f t="shared" si="11"/>
        <v>7</v>
      </c>
    </row>
    <row r="223" spans="1:10" s="65" customFormat="1" ht="18.75" customHeight="1">
      <c r="A223" s="66" t="s">
        <v>314</v>
      </c>
      <c r="B223" s="67">
        <f t="shared" si="10"/>
        <v>479</v>
      </c>
      <c r="C223" s="68">
        <v>454</v>
      </c>
      <c r="D223" s="69">
        <f t="shared" si="9"/>
        <v>1.0549999999999999</v>
      </c>
      <c r="E223" s="65">
        <v>20799</v>
      </c>
      <c r="F223" s="65">
        <v>345</v>
      </c>
      <c r="G223" s="65">
        <v>48</v>
      </c>
      <c r="H223" s="65">
        <v>86</v>
      </c>
      <c r="I223" s="65">
        <v>80</v>
      </c>
      <c r="J223" s="65">
        <f t="shared" si="11"/>
        <v>5</v>
      </c>
    </row>
    <row r="224" spans="1:10" s="65" customFormat="1" ht="18.75" customHeight="1">
      <c r="A224" s="66" t="s">
        <v>315</v>
      </c>
      <c r="B224" s="67">
        <f t="shared" si="10"/>
        <v>48</v>
      </c>
      <c r="C224" s="68">
        <v>25</v>
      </c>
      <c r="D224" s="69">
        <f t="shared" si="9"/>
        <v>1.92</v>
      </c>
      <c r="E224" s="65">
        <v>2079902</v>
      </c>
      <c r="G224" s="65">
        <v>48</v>
      </c>
      <c r="J224" s="65">
        <f t="shared" si="11"/>
        <v>7</v>
      </c>
    </row>
    <row r="225" spans="1:10" s="65" customFormat="1" ht="18.75" customHeight="1">
      <c r="A225" s="66" t="s">
        <v>316</v>
      </c>
      <c r="B225" s="67">
        <f t="shared" si="10"/>
        <v>0</v>
      </c>
      <c r="C225" s="68">
        <v>209</v>
      </c>
      <c r="D225" s="69">
        <f t="shared" si="9"/>
        <v>0</v>
      </c>
      <c r="E225" s="65">
        <v>2079903</v>
      </c>
      <c r="I225" s="65">
        <v>44</v>
      </c>
      <c r="J225" s="65">
        <f t="shared" si="11"/>
        <v>7</v>
      </c>
    </row>
    <row r="226" spans="1:10" s="65" customFormat="1" ht="18.75" customHeight="1">
      <c r="A226" s="66" t="s">
        <v>317</v>
      </c>
      <c r="B226" s="67">
        <f t="shared" si="10"/>
        <v>431</v>
      </c>
      <c r="C226" s="68">
        <v>220</v>
      </c>
      <c r="D226" s="69">
        <f t="shared" si="9"/>
        <v>1.9590000000000001</v>
      </c>
      <c r="E226" s="65">
        <v>2079999</v>
      </c>
      <c r="F226" s="65">
        <v>345</v>
      </c>
      <c r="H226" s="65">
        <v>86</v>
      </c>
      <c r="I226" s="65">
        <v>36</v>
      </c>
      <c r="J226" s="65">
        <f t="shared" si="11"/>
        <v>7</v>
      </c>
    </row>
    <row r="227" spans="1:10" s="65" customFormat="1" ht="18.75" customHeight="1">
      <c r="A227" s="66" t="s">
        <v>318</v>
      </c>
      <c r="B227" s="67">
        <f t="shared" si="10"/>
        <v>37880</v>
      </c>
      <c r="C227" s="68">
        <v>32197</v>
      </c>
      <c r="D227" s="69">
        <f t="shared" si="9"/>
        <v>1.177</v>
      </c>
      <c r="E227" s="65">
        <v>208</v>
      </c>
      <c r="F227" s="65">
        <v>25586</v>
      </c>
      <c r="G227" s="65">
        <v>10876</v>
      </c>
      <c r="H227" s="65">
        <v>1418</v>
      </c>
      <c r="I227" s="65">
        <v>4457</v>
      </c>
      <c r="J227" s="65">
        <f t="shared" si="11"/>
        <v>3</v>
      </c>
    </row>
    <row r="228" spans="1:10" s="65" customFormat="1" ht="18.75" customHeight="1">
      <c r="A228" s="66" t="s">
        <v>319</v>
      </c>
      <c r="B228" s="67">
        <f t="shared" si="10"/>
        <v>1265</v>
      </c>
      <c r="C228" s="68">
        <v>946</v>
      </c>
      <c r="D228" s="69">
        <f t="shared" si="9"/>
        <v>1.337</v>
      </c>
      <c r="E228" s="65">
        <v>20801</v>
      </c>
      <c r="F228" s="65">
        <v>1254</v>
      </c>
      <c r="G228" s="65">
        <v>7</v>
      </c>
      <c r="H228" s="65">
        <v>4</v>
      </c>
      <c r="I228" s="65">
        <v>12</v>
      </c>
      <c r="J228" s="65">
        <f t="shared" si="11"/>
        <v>5</v>
      </c>
    </row>
    <row r="229" spans="1:10" s="65" customFormat="1" ht="18.75" customHeight="1">
      <c r="A229" s="66" t="s">
        <v>160</v>
      </c>
      <c r="B229" s="67">
        <f t="shared" si="10"/>
        <v>362</v>
      </c>
      <c r="C229" s="68">
        <v>312</v>
      </c>
      <c r="D229" s="69">
        <f t="shared" si="9"/>
        <v>1.1599999999999999</v>
      </c>
      <c r="E229" s="65">
        <v>2080101</v>
      </c>
      <c r="F229" s="65">
        <v>362</v>
      </c>
      <c r="J229" s="65">
        <f t="shared" si="11"/>
        <v>7</v>
      </c>
    </row>
    <row r="230" spans="1:10" s="65" customFormat="1" ht="18.75" customHeight="1">
      <c r="A230" s="66" t="s">
        <v>161</v>
      </c>
      <c r="B230" s="67">
        <f t="shared" si="10"/>
        <v>33</v>
      </c>
      <c r="C230" s="68">
        <v>20</v>
      </c>
      <c r="D230" s="69">
        <f t="shared" si="9"/>
        <v>1.65</v>
      </c>
      <c r="E230" s="65">
        <v>2080102</v>
      </c>
      <c r="F230" s="65">
        <v>33</v>
      </c>
      <c r="J230" s="65">
        <f t="shared" si="11"/>
        <v>7</v>
      </c>
    </row>
    <row r="231" spans="1:10" s="65" customFormat="1" ht="18.75" customHeight="1">
      <c r="A231" s="66" t="s">
        <v>320</v>
      </c>
      <c r="B231" s="67">
        <f t="shared" si="10"/>
        <v>174</v>
      </c>
      <c r="C231" s="68">
        <v>119</v>
      </c>
      <c r="D231" s="69">
        <f t="shared" si="9"/>
        <v>1.462</v>
      </c>
      <c r="E231" s="65">
        <v>2080105</v>
      </c>
      <c r="F231" s="65">
        <v>174</v>
      </c>
      <c r="J231" s="65">
        <f t="shared" si="11"/>
        <v>7</v>
      </c>
    </row>
    <row r="232" spans="1:10" s="65" customFormat="1" ht="18.75" customHeight="1">
      <c r="A232" s="66" t="s">
        <v>321</v>
      </c>
      <c r="B232" s="67">
        <f t="shared" si="10"/>
        <v>414</v>
      </c>
      <c r="C232" s="68">
        <v>298</v>
      </c>
      <c r="D232" s="69">
        <f t="shared" si="9"/>
        <v>1.389</v>
      </c>
      <c r="E232" s="65">
        <v>2080106</v>
      </c>
      <c r="F232" s="65">
        <v>414</v>
      </c>
      <c r="I232" s="65">
        <v>9</v>
      </c>
      <c r="J232" s="65">
        <f t="shared" si="11"/>
        <v>7</v>
      </c>
    </row>
    <row r="233" spans="1:10" s="65" customFormat="1" ht="18.75" customHeight="1">
      <c r="A233" s="66" t="s">
        <v>322</v>
      </c>
      <c r="B233" s="67">
        <f t="shared" si="10"/>
        <v>11</v>
      </c>
      <c r="C233" s="68">
        <v>8</v>
      </c>
      <c r="D233" s="69">
        <f t="shared" si="9"/>
        <v>1.375</v>
      </c>
      <c r="E233" s="65">
        <v>2080107</v>
      </c>
      <c r="G233" s="65">
        <v>7</v>
      </c>
      <c r="H233" s="65">
        <v>4</v>
      </c>
      <c r="I233" s="65">
        <v>3</v>
      </c>
      <c r="J233" s="65">
        <f t="shared" si="11"/>
        <v>7</v>
      </c>
    </row>
    <row r="234" spans="1:10" s="65" customFormat="1" ht="18.75" customHeight="1">
      <c r="A234" s="66" t="s">
        <v>323</v>
      </c>
      <c r="B234" s="67">
        <f t="shared" si="10"/>
        <v>199</v>
      </c>
      <c r="C234" s="68">
        <v>157</v>
      </c>
      <c r="D234" s="69">
        <f t="shared" si="9"/>
        <v>1.268</v>
      </c>
      <c r="E234" s="65">
        <v>2080109</v>
      </c>
      <c r="F234" s="65">
        <v>199</v>
      </c>
      <c r="J234" s="65">
        <f t="shared" si="11"/>
        <v>7</v>
      </c>
    </row>
    <row r="235" spans="1:10" s="65" customFormat="1" ht="18.75" customHeight="1">
      <c r="A235" s="66" t="s">
        <v>324</v>
      </c>
      <c r="B235" s="67">
        <f t="shared" si="10"/>
        <v>72</v>
      </c>
      <c r="C235" s="68">
        <v>32</v>
      </c>
      <c r="D235" s="69">
        <f t="shared" si="9"/>
        <v>2.25</v>
      </c>
      <c r="E235" s="65">
        <v>2080112</v>
      </c>
      <c r="F235" s="65">
        <v>72</v>
      </c>
      <c r="J235" s="65">
        <f t="shared" si="11"/>
        <v>7</v>
      </c>
    </row>
    <row r="236" spans="1:10" s="65" customFormat="1" ht="18.75" customHeight="1">
      <c r="A236" s="66" t="s">
        <v>325</v>
      </c>
      <c r="B236" s="67">
        <f t="shared" si="10"/>
        <v>3108</v>
      </c>
      <c r="C236" s="68">
        <v>2862</v>
      </c>
      <c r="D236" s="69">
        <f t="shared" si="9"/>
        <v>1.0860000000000001</v>
      </c>
      <c r="E236" s="65">
        <v>20802</v>
      </c>
      <c r="F236" s="65">
        <v>2814</v>
      </c>
      <c r="G236" s="65">
        <v>43</v>
      </c>
      <c r="H236" s="65">
        <v>251</v>
      </c>
      <c r="J236" s="65">
        <f t="shared" si="11"/>
        <v>5</v>
      </c>
    </row>
    <row r="237" spans="1:10" s="65" customFormat="1" ht="18.75" customHeight="1">
      <c r="A237" s="66" t="s">
        <v>160</v>
      </c>
      <c r="B237" s="67">
        <f t="shared" si="10"/>
        <v>230</v>
      </c>
      <c r="C237" s="68">
        <v>232</v>
      </c>
      <c r="D237" s="69">
        <f t="shared" si="9"/>
        <v>0.99099999999999999</v>
      </c>
      <c r="E237" s="65">
        <v>2080201</v>
      </c>
      <c r="F237" s="65">
        <v>224</v>
      </c>
      <c r="H237" s="65">
        <v>6</v>
      </c>
      <c r="I237" s="65">
        <v>1</v>
      </c>
      <c r="J237" s="65">
        <f t="shared" si="11"/>
        <v>7</v>
      </c>
    </row>
    <row r="238" spans="1:10" s="65" customFormat="1" ht="18.75" customHeight="1">
      <c r="A238" s="66" t="s">
        <v>161</v>
      </c>
      <c r="B238" s="67">
        <f t="shared" si="10"/>
        <v>159</v>
      </c>
      <c r="C238" s="68">
        <v>83</v>
      </c>
      <c r="D238" s="69">
        <f t="shared" si="9"/>
        <v>1.9159999999999999</v>
      </c>
      <c r="E238" s="65">
        <v>2080202</v>
      </c>
      <c r="F238" s="65">
        <v>159</v>
      </c>
      <c r="I238" s="65">
        <v>6</v>
      </c>
      <c r="J238" s="65">
        <f t="shared" si="11"/>
        <v>7</v>
      </c>
    </row>
    <row r="239" spans="1:10" s="65" customFormat="1" ht="18.75" customHeight="1">
      <c r="A239" s="66" t="s">
        <v>326</v>
      </c>
      <c r="B239" s="67">
        <f t="shared" si="10"/>
        <v>0</v>
      </c>
      <c r="C239" s="68"/>
      <c r="D239" s="69"/>
      <c r="E239" s="65">
        <v>2080204</v>
      </c>
      <c r="J239" s="65">
        <f t="shared" si="11"/>
        <v>7</v>
      </c>
    </row>
    <row r="240" spans="1:10" s="65" customFormat="1" ht="18.75" customHeight="1">
      <c r="A240" s="66" t="s">
        <v>327</v>
      </c>
      <c r="B240" s="67">
        <f t="shared" si="10"/>
        <v>0</v>
      </c>
      <c r="C240" s="68"/>
      <c r="D240" s="69"/>
      <c r="E240" s="65">
        <v>2080205</v>
      </c>
      <c r="J240" s="65">
        <f t="shared" si="11"/>
        <v>7</v>
      </c>
    </row>
    <row r="241" spans="1:10" s="65" customFormat="1" ht="18.75" customHeight="1">
      <c r="A241" s="66" t="s">
        <v>328</v>
      </c>
      <c r="B241" s="67">
        <f t="shared" si="10"/>
        <v>0</v>
      </c>
      <c r="C241" s="68">
        <v>101</v>
      </c>
      <c r="D241" s="69">
        <f t="shared" si="9"/>
        <v>0</v>
      </c>
      <c r="E241" s="65">
        <v>2080207</v>
      </c>
      <c r="J241" s="65">
        <f t="shared" si="11"/>
        <v>7</v>
      </c>
    </row>
    <row r="242" spans="1:10" s="65" customFormat="1" ht="18.75" customHeight="1">
      <c r="A242" s="66" t="s">
        <v>329</v>
      </c>
      <c r="B242" s="67">
        <f t="shared" si="10"/>
        <v>2246</v>
      </c>
      <c r="C242" s="68">
        <v>2378</v>
      </c>
      <c r="D242" s="69">
        <f t="shared" si="9"/>
        <v>0.94399999999999995</v>
      </c>
      <c r="E242" s="65">
        <v>2080208</v>
      </c>
      <c r="F242" s="65">
        <v>2202</v>
      </c>
      <c r="G242" s="65">
        <v>43</v>
      </c>
      <c r="H242" s="65">
        <v>1</v>
      </c>
      <c r="I242" s="65">
        <v>-7</v>
      </c>
      <c r="J242" s="65">
        <f t="shared" si="11"/>
        <v>7</v>
      </c>
    </row>
    <row r="243" spans="1:10" s="65" customFormat="1" ht="18.75" customHeight="1">
      <c r="A243" s="66" t="s">
        <v>330</v>
      </c>
      <c r="B243" s="67">
        <f t="shared" si="10"/>
        <v>473</v>
      </c>
      <c r="C243" s="68">
        <v>68</v>
      </c>
      <c r="D243" s="69">
        <f t="shared" si="9"/>
        <v>6.9560000000000004</v>
      </c>
      <c r="E243" s="65">
        <v>2080299</v>
      </c>
      <c r="F243" s="65">
        <v>229</v>
      </c>
      <c r="H243" s="65">
        <v>244</v>
      </c>
      <c r="J243" s="65">
        <f t="shared" si="11"/>
        <v>7</v>
      </c>
    </row>
    <row r="244" spans="1:10" s="65" customFormat="1" ht="18.75" customHeight="1">
      <c r="A244" s="66" t="s">
        <v>331</v>
      </c>
      <c r="B244" s="67">
        <f t="shared" si="10"/>
        <v>20942</v>
      </c>
      <c r="C244" s="68">
        <v>20107</v>
      </c>
      <c r="D244" s="69">
        <f t="shared" si="9"/>
        <v>1.042</v>
      </c>
      <c r="E244" s="65">
        <v>20805</v>
      </c>
      <c r="F244" s="65">
        <v>13199</v>
      </c>
      <c r="G244" s="65">
        <v>7741</v>
      </c>
      <c r="H244" s="65">
        <v>2</v>
      </c>
      <c r="I244" s="65">
        <v>556</v>
      </c>
      <c r="J244" s="65">
        <f t="shared" si="11"/>
        <v>5</v>
      </c>
    </row>
    <row r="245" spans="1:10" s="65" customFormat="1" ht="18.75" customHeight="1">
      <c r="A245" s="66" t="s">
        <v>332</v>
      </c>
      <c r="B245" s="67">
        <f t="shared" si="10"/>
        <v>1250</v>
      </c>
      <c r="C245" s="68">
        <v>1193</v>
      </c>
      <c r="D245" s="69">
        <f t="shared" si="9"/>
        <v>1.048</v>
      </c>
      <c r="E245" s="65">
        <v>2080501</v>
      </c>
      <c r="F245" s="65">
        <v>1250</v>
      </c>
      <c r="I245" s="65">
        <v>39</v>
      </c>
      <c r="J245" s="65">
        <f t="shared" si="11"/>
        <v>7</v>
      </c>
    </row>
    <row r="246" spans="1:10" s="65" customFormat="1" ht="18.75" customHeight="1">
      <c r="A246" s="66" t="s">
        <v>333</v>
      </c>
      <c r="B246" s="67">
        <f t="shared" si="10"/>
        <v>2100</v>
      </c>
      <c r="C246" s="68">
        <v>2023</v>
      </c>
      <c r="D246" s="69">
        <f t="shared" si="9"/>
        <v>1.038</v>
      </c>
      <c r="E246" s="65">
        <v>2080502</v>
      </c>
      <c r="F246" s="65">
        <v>2100</v>
      </c>
      <c r="I246" s="65">
        <v>5</v>
      </c>
      <c r="J246" s="65">
        <f t="shared" si="11"/>
        <v>7</v>
      </c>
    </row>
    <row r="247" spans="1:10" s="65" customFormat="1" ht="18.75" customHeight="1">
      <c r="A247" s="66" t="s">
        <v>334</v>
      </c>
      <c r="B247" s="67">
        <f t="shared" si="10"/>
        <v>434</v>
      </c>
      <c r="C247" s="68">
        <v>361</v>
      </c>
      <c r="D247" s="69">
        <f t="shared" si="9"/>
        <v>1.202</v>
      </c>
      <c r="E247" s="65">
        <v>2080503</v>
      </c>
      <c r="F247" s="65">
        <v>432</v>
      </c>
      <c r="H247" s="65">
        <v>2</v>
      </c>
      <c r="I247" s="65">
        <v>1</v>
      </c>
      <c r="J247" s="65">
        <f t="shared" si="11"/>
        <v>7</v>
      </c>
    </row>
    <row r="248" spans="1:10" s="65" customFormat="1" ht="18.75" customHeight="1">
      <c r="A248" s="66" t="s">
        <v>335</v>
      </c>
      <c r="B248" s="67">
        <f t="shared" si="10"/>
        <v>0</v>
      </c>
      <c r="C248" s="68">
        <v>76</v>
      </c>
      <c r="D248" s="69">
        <f t="shared" si="9"/>
        <v>0</v>
      </c>
      <c r="E248" s="65">
        <v>2080504</v>
      </c>
      <c r="J248" s="65">
        <f t="shared" si="11"/>
        <v>7</v>
      </c>
    </row>
    <row r="249" spans="1:10" s="65" customFormat="1" ht="18.75" customHeight="1">
      <c r="A249" s="66" t="s">
        <v>336</v>
      </c>
      <c r="B249" s="67">
        <f t="shared" si="10"/>
        <v>4868</v>
      </c>
      <c r="C249" s="68">
        <v>5130</v>
      </c>
      <c r="D249" s="69">
        <f t="shared" si="9"/>
        <v>0.94899999999999995</v>
      </c>
      <c r="E249" s="65">
        <v>2080505</v>
      </c>
      <c r="F249" s="65">
        <v>4868</v>
      </c>
      <c r="I249" s="65">
        <v>511</v>
      </c>
      <c r="J249" s="65">
        <f t="shared" si="11"/>
        <v>7</v>
      </c>
    </row>
    <row r="250" spans="1:10" s="65" customFormat="1" ht="18.75" customHeight="1">
      <c r="A250" s="66" t="s">
        <v>337</v>
      </c>
      <c r="B250" s="67">
        <f t="shared" si="10"/>
        <v>340</v>
      </c>
      <c r="C250" s="68">
        <v>741</v>
      </c>
      <c r="D250" s="69">
        <f t="shared" si="9"/>
        <v>0.45900000000000002</v>
      </c>
      <c r="E250" s="65">
        <v>2080506</v>
      </c>
      <c r="F250" s="65">
        <v>340</v>
      </c>
      <c r="J250" s="65">
        <f t="shared" si="11"/>
        <v>7</v>
      </c>
    </row>
    <row r="251" spans="1:10" s="65" customFormat="1" ht="18.75" customHeight="1">
      <c r="A251" s="66" t="s">
        <v>338</v>
      </c>
      <c r="B251" s="67">
        <f t="shared" si="10"/>
        <v>10700</v>
      </c>
      <c r="C251" s="68">
        <v>9300</v>
      </c>
      <c r="D251" s="69">
        <f t="shared" si="9"/>
        <v>1.151</v>
      </c>
      <c r="E251" s="65">
        <v>2080507</v>
      </c>
      <c r="F251" s="65">
        <v>2959</v>
      </c>
      <c r="G251" s="65">
        <v>7741</v>
      </c>
      <c r="J251" s="65">
        <f t="shared" si="11"/>
        <v>7</v>
      </c>
    </row>
    <row r="252" spans="1:10" s="65" customFormat="1" ht="18.75" customHeight="1">
      <c r="A252" s="66" t="s">
        <v>339</v>
      </c>
      <c r="B252" s="67">
        <f t="shared" si="10"/>
        <v>1250</v>
      </c>
      <c r="C252" s="68">
        <v>1283</v>
      </c>
      <c r="D252" s="69">
        <f t="shared" si="9"/>
        <v>0.97399999999999998</v>
      </c>
      <c r="E252" s="65">
        <v>2080599</v>
      </c>
      <c r="F252" s="65">
        <v>1250</v>
      </c>
      <c r="J252" s="65">
        <f t="shared" si="11"/>
        <v>7</v>
      </c>
    </row>
    <row r="253" spans="1:10" s="65" customFormat="1" ht="18.75" customHeight="1">
      <c r="A253" s="66" t="s">
        <v>340</v>
      </c>
      <c r="B253" s="67">
        <f t="shared" si="10"/>
        <v>654</v>
      </c>
      <c r="C253" s="68">
        <v>-539</v>
      </c>
      <c r="D253" s="69">
        <f t="shared" si="9"/>
        <v>-1.2130000000000001</v>
      </c>
      <c r="E253" s="65">
        <v>20807</v>
      </c>
      <c r="F253" s="65">
        <v>316</v>
      </c>
      <c r="G253" s="65">
        <v>338</v>
      </c>
      <c r="I253" s="65">
        <v>777</v>
      </c>
      <c r="J253" s="65">
        <f t="shared" si="11"/>
        <v>5</v>
      </c>
    </row>
    <row r="254" spans="1:10" s="65" customFormat="1" ht="18.75" customHeight="1">
      <c r="A254" s="66" t="s">
        <v>341</v>
      </c>
      <c r="B254" s="67">
        <f t="shared" si="10"/>
        <v>0</v>
      </c>
      <c r="C254" s="68">
        <v>10</v>
      </c>
      <c r="D254" s="69">
        <f t="shared" si="9"/>
        <v>0</v>
      </c>
      <c r="E254" s="65">
        <v>2080701</v>
      </c>
      <c r="I254" s="65">
        <v>19</v>
      </c>
      <c r="J254" s="65">
        <f t="shared" si="11"/>
        <v>7</v>
      </c>
    </row>
    <row r="255" spans="1:10" s="65" customFormat="1" ht="18.75" customHeight="1">
      <c r="A255" s="66" t="s">
        <v>342</v>
      </c>
      <c r="B255" s="67">
        <f t="shared" si="10"/>
        <v>0</v>
      </c>
      <c r="C255" s="68">
        <v>39</v>
      </c>
      <c r="D255" s="69">
        <f t="shared" si="9"/>
        <v>0</v>
      </c>
      <c r="E255" s="65">
        <v>2080702</v>
      </c>
      <c r="I255" s="65">
        <v>26</v>
      </c>
      <c r="J255" s="65">
        <f t="shared" si="11"/>
        <v>7</v>
      </c>
    </row>
    <row r="256" spans="1:10" s="65" customFormat="1" ht="18.75" customHeight="1">
      <c r="A256" s="66" t="s">
        <v>343</v>
      </c>
      <c r="B256" s="67">
        <f t="shared" si="10"/>
        <v>0</v>
      </c>
      <c r="C256" s="68">
        <v>1074</v>
      </c>
      <c r="D256" s="69">
        <f t="shared" si="9"/>
        <v>0</v>
      </c>
      <c r="E256" s="65">
        <v>2080704</v>
      </c>
      <c r="I256" s="65">
        <v>131</v>
      </c>
      <c r="J256" s="65">
        <f t="shared" si="11"/>
        <v>7</v>
      </c>
    </row>
    <row r="257" spans="1:10" s="65" customFormat="1" ht="18.75" customHeight="1">
      <c r="A257" s="66" t="s">
        <v>344</v>
      </c>
      <c r="B257" s="67">
        <f t="shared" si="10"/>
        <v>0</v>
      </c>
      <c r="C257" s="68">
        <v>10</v>
      </c>
      <c r="D257" s="69">
        <f t="shared" si="9"/>
        <v>0</v>
      </c>
      <c r="E257" s="65">
        <v>2080705</v>
      </c>
      <c r="I257" s="65">
        <v>26</v>
      </c>
      <c r="J257" s="65">
        <f t="shared" si="11"/>
        <v>7</v>
      </c>
    </row>
    <row r="258" spans="1:10" s="65" customFormat="1" ht="18.75" customHeight="1">
      <c r="A258" s="66" t="s">
        <v>345</v>
      </c>
      <c r="B258" s="67">
        <f t="shared" si="10"/>
        <v>0</v>
      </c>
      <c r="C258" s="68"/>
      <c r="D258" s="69"/>
      <c r="E258" s="65">
        <v>2080711</v>
      </c>
      <c r="I258" s="65">
        <v>2</v>
      </c>
      <c r="J258" s="65">
        <f t="shared" si="11"/>
        <v>7</v>
      </c>
    </row>
    <row r="259" spans="1:10" s="65" customFormat="1" ht="18.75" customHeight="1">
      <c r="A259" s="66" t="s">
        <v>346</v>
      </c>
      <c r="B259" s="67">
        <f t="shared" si="10"/>
        <v>0</v>
      </c>
      <c r="C259" s="68">
        <v>25</v>
      </c>
      <c r="D259" s="69">
        <f t="shared" si="9"/>
        <v>0</v>
      </c>
      <c r="E259" s="65">
        <v>2080712</v>
      </c>
      <c r="J259" s="65">
        <f t="shared" si="11"/>
        <v>7</v>
      </c>
    </row>
    <row r="260" spans="1:10" s="65" customFormat="1" ht="18.75" customHeight="1">
      <c r="A260" s="66" t="s">
        <v>347</v>
      </c>
      <c r="B260" s="67">
        <f t="shared" si="10"/>
        <v>654</v>
      </c>
      <c r="C260" s="68">
        <v>-1697</v>
      </c>
      <c r="D260" s="69">
        <f t="shared" si="9"/>
        <v>-0.38500000000000001</v>
      </c>
      <c r="E260" s="65">
        <v>2080799</v>
      </c>
      <c r="F260" s="65">
        <v>316</v>
      </c>
      <c r="G260" s="65">
        <v>338</v>
      </c>
      <c r="I260" s="65">
        <v>573</v>
      </c>
      <c r="J260" s="65">
        <f t="shared" si="11"/>
        <v>7</v>
      </c>
    </row>
    <row r="261" spans="1:10" s="65" customFormat="1" ht="18.75" customHeight="1">
      <c r="A261" s="66" t="s">
        <v>348</v>
      </c>
      <c r="B261" s="67">
        <f t="shared" si="10"/>
        <v>2164</v>
      </c>
      <c r="C261" s="68">
        <v>1547</v>
      </c>
      <c r="D261" s="69">
        <f t="shared" ref="D261:D323" si="12">B261/C261</f>
        <v>1.399</v>
      </c>
      <c r="E261" s="65">
        <v>20808</v>
      </c>
      <c r="F261" s="65">
        <v>1325</v>
      </c>
      <c r="G261" s="65">
        <v>827</v>
      </c>
      <c r="H261" s="65">
        <v>12</v>
      </c>
      <c r="I261" s="65">
        <v>620</v>
      </c>
      <c r="J261" s="65">
        <f t="shared" si="11"/>
        <v>5</v>
      </c>
    </row>
    <row r="262" spans="1:10" s="65" customFormat="1" ht="18.75" customHeight="1">
      <c r="A262" s="66" t="s">
        <v>349</v>
      </c>
      <c r="B262" s="67">
        <f t="shared" ref="B262:B325" si="13">SUM(F262:H262)</f>
        <v>300</v>
      </c>
      <c r="C262" s="68">
        <v>107</v>
      </c>
      <c r="D262" s="69">
        <f t="shared" si="12"/>
        <v>2.8039999999999998</v>
      </c>
      <c r="E262" s="65">
        <v>2080801</v>
      </c>
      <c r="F262" s="65">
        <v>300</v>
      </c>
      <c r="I262" s="65">
        <v>93</v>
      </c>
      <c r="J262" s="65">
        <f t="shared" ref="J262:J325" si="14">LEN(E262)</f>
        <v>7</v>
      </c>
    </row>
    <row r="263" spans="1:10" s="65" customFormat="1" ht="18.75" customHeight="1">
      <c r="A263" s="66" t="s">
        <v>350</v>
      </c>
      <c r="B263" s="67">
        <f t="shared" si="13"/>
        <v>275</v>
      </c>
      <c r="C263" s="68">
        <v>120</v>
      </c>
      <c r="D263" s="69">
        <f t="shared" si="12"/>
        <v>2.2919999999999998</v>
      </c>
      <c r="E263" s="65">
        <v>2080802</v>
      </c>
      <c r="F263" s="65">
        <v>275</v>
      </c>
      <c r="I263" s="65">
        <v>130</v>
      </c>
      <c r="J263" s="65">
        <f t="shared" si="14"/>
        <v>7</v>
      </c>
    </row>
    <row r="264" spans="1:10" s="65" customFormat="1" ht="18.75" customHeight="1">
      <c r="A264" s="66" t="s">
        <v>351</v>
      </c>
      <c r="B264" s="67">
        <f t="shared" si="13"/>
        <v>210</v>
      </c>
      <c r="C264" s="68">
        <v>194</v>
      </c>
      <c r="D264" s="69">
        <f t="shared" si="12"/>
        <v>1.0820000000000001</v>
      </c>
      <c r="E264" s="65">
        <v>2080803</v>
      </c>
      <c r="F264" s="65">
        <v>210</v>
      </c>
      <c r="J264" s="65">
        <f t="shared" si="14"/>
        <v>7</v>
      </c>
    </row>
    <row r="265" spans="1:10" s="65" customFormat="1" ht="18.75" customHeight="1">
      <c r="A265" s="66" t="s">
        <v>352</v>
      </c>
      <c r="B265" s="67">
        <f t="shared" si="13"/>
        <v>407</v>
      </c>
      <c r="C265" s="68">
        <v>211</v>
      </c>
      <c r="D265" s="69">
        <f t="shared" si="12"/>
        <v>1.929</v>
      </c>
      <c r="E265" s="65">
        <v>2080805</v>
      </c>
      <c r="F265" s="65">
        <v>400</v>
      </c>
      <c r="H265" s="65">
        <v>7</v>
      </c>
      <c r="I265" s="65">
        <v>179</v>
      </c>
      <c r="J265" s="65">
        <f t="shared" si="14"/>
        <v>7</v>
      </c>
    </row>
    <row r="266" spans="1:10" s="65" customFormat="1" ht="18.75" customHeight="1">
      <c r="A266" s="66" t="s">
        <v>353</v>
      </c>
      <c r="B266" s="67">
        <f t="shared" si="13"/>
        <v>0</v>
      </c>
      <c r="C266" s="68">
        <v>11</v>
      </c>
      <c r="D266" s="69">
        <f t="shared" si="12"/>
        <v>0</v>
      </c>
      <c r="E266" s="65">
        <v>2080806</v>
      </c>
      <c r="J266" s="65">
        <f t="shared" si="14"/>
        <v>7</v>
      </c>
    </row>
    <row r="267" spans="1:10" s="65" customFormat="1" ht="18.75" customHeight="1">
      <c r="A267" s="66" t="s">
        <v>354</v>
      </c>
      <c r="B267" s="67">
        <f t="shared" si="13"/>
        <v>972</v>
      </c>
      <c r="C267" s="68">
        <v>904</v>
      </c>
      <c r="D267" s="69">
        <f t="shared" si="12"/>
        <v>1.075</v>
      </c>
      <c r="E267" s="65">
        <v>2080899</v>
      </c>
      <c r="F267" s="65">
        <v>140</v>
      </c>
      <c r="G267" s="65">
        <v>827</v>
      </c>
      <c r="H267" s="65">
        <v>5</v>
      </c>
      <c r="I267" s="65">
        <v>218</v>
      </c>
      <c r="J267" s="65">
        <f t="shared" si="14"/>
        <v>7</v>
      </c>
    </row>
    <row r="268" spans="1:10" s="65" customFormat="1" ht="18.75" customHeight="1">
      <c r="A268" s="66" t="s">
        <v>355</v>
      </c>
      <c r="B268" s="67">
        <f t="shared" si="13"/>
        <v>2325</v>
      </c>
      <c r="C268" s="68">
        <v>1348</v>
      </c>
      <c r="D268" s="69">
        <f t="shared" si="12"/>
        <v>1.7250000000000001</v>
      </c>
      <c r="E268" s="65">
        <v>20809</v>
      </c>
      <c r="F268" s="65">
        <v>942</v>
      </c>
      <c r="G268" s="65">
        <v>238</v>
      </c>
      <c r="H268" s="65">
        <v>1145</v>
      </c>
      <c r="I268" s="65">
        <v>559</v>
      </c>
      <c r="J268" s="65">
        <f t="shared" si="14"/>
        <v>5</v>
      </c>
    </row>
    <row r="269" spans="1:10" s="65" customFormat="1" ht="18.75" customHeight="1">
      <c r="A269" s="66" t="s">
        <v>356</v>
      </c>
      <c r="B269" s="67">
        <f t="shared" si="13"/>
        <v>898</v>
      </c>
      <c r="C269" s="68">
        <v>348</v>
      </c>
      <c r="D269" s="69">
        <f t="shared" si="12"/>
        <v>2.58</v>
      </c>
      <c r="E269" s="65">
        <v>2080901</v>
      </c>
      <c r="F269" s="65">
        <v>550</v>
      </c>
      <c r="G269" s="65">
        <v>8</v>
      </c>
      <c r="H269" s="65">
        <v>340</v>
      </c>
      <c r="I269" s="65">
        <v>170</v>
      </c>
      <c r="J269" s="65">
        <f t="shared" si="14"/>
        <v>7</v>
      </c>
    </row>
    <row r="270" spans="1:10" s="65" customFormat="1" ht="18.75" customHeight="1">
      <c r="A270" s="66" t="s">
        <v>357</v>
      </c>
      <c r="B270" s="67">
        <f t="shared" si="13"/>
        <v>779</v>
      </c>
      <c r="C270" s="68">
        <v>757</v>
      </c>
      <c r="D270" s="69">
        <f t="shared" si="12"/>
        <v>1.0289999999999999</v>
      </c>
      <c r="E270" s="65">
        <v>2080902</v>
      </c>
      <c r="H270" s="65">
        <v>779</v>
      </c>
      <c r="I270" s="65">
        <v>303</v>
      </c>
      <c r="J270" s="65">
        <f t="shared" si="14"/>
        <v>7</v>
      </c>
    </row>
    <row r="271" spans="1:10" s="65" customFormat="1" ht="18.75" customHeight="1">
      <c r="A271" s="66" t="s">
        <v>358</v>
      </c>
      <c r="B271" s="67">
        <f t="shared" si="13"/>
        <v>15</v>
      </c>
      <c r="C271" s="68">
        <v>21</v>
      </c>
      <c r="D271" s="69">
        <f t="shared" si="12"/>
        <v>0.71399999999999997</v>
      </c>
      <c r="E271" s="65">
        <v>2080903</v>
      </c>
      <c r="H271" s="65">
        <v>15</v>
      </c>
      <c r="I271" s="65">
        <v>6</v>
      </c>
      <c r="J271" s="65">
        <f t="shared" si="14"/>
        <v>7</v>
      </c>
    </row>
    <row r="272" spans="1:10" s="65" customFormat="1" ht="18.75" customHeight="1">
      <c r="A272" s="66" t="s">
        <v>188</v>
      </c>
      <c r="B272" s="67">
        <f t="shared" si="13"/>
        <v>208</v>
      </c>
      <c r="C272" s="68">
        <v>218</v>
      </c>
      <c r="D272" s="69">
        <f t="shared" si="12"/>
        <v>0.95399999999999996</v>
      </c>
      <c r="E272" s="65">
        <v>2080905</v>
      </c>
      <c r="F272" s="65">
        <v>190</v>
      </c>
      <c r="G272" s="65">
        <v>7</v>
      </c>
      <c r="H272" s="65">
        <v>11</v>
      </c>
      <c r="I272" s="65">
        <v>45</v>
      </c>
      <c r="J272" s="65">
        <f t="shared" si="14"/>
        <v>7</v>
      </c>
    </row>
    <row r="273" spans="1:10" s="65" customFormat="1" ht="18.75" customHeight="1">
      <c r="A273" s="66" t="s">
        <v>359</v>
      </c>
      <c r="B273" s="67">
        <f t="shared" si="13"/>
        <v>425</v>
      </c>
      <c r="C273" s="68">
        <v>4</v>
      </c>
      <c r="D273" s="69">
        <f t="shared" si="12"/>
        <v>106.25</v>
      </c>
      <c r="E273" s="65">
        <v>2080999</v>
      </c>
      <c r="F273" s="65">
        <v>202</v>
      </c>
      <c r="G273" s="65">
        <v>223</v>
      </c>
      <c r="I273" s="65">
        <v>35</v>
      </c>
      <c r="J273" s="65">
        <f t="shared" si="14"/>
        <v>7</v>
      </c>
    </row>
    <row r="274" spans="1:10" s="65" customFormat="1" ht="18.75" customHeight="1">
      <c r="A274" s="66" t="s">
        <v>360</v>
      </c>
      <c r="B274" s="67">
        <f t="shared" si="13"/>
        <v>1880</v>
      </c>
      <c r="C274" s="68">
        <v>1155</v>
      </c>
      <c r="D274" s="69">
        <f t="shared" si="12"/>
        <v>1.6279999999999999</v>
      </c>
      <c r="E274" s="65">
        <v>20810</v>
      </c>
      <c r="F274" s="65">
        <v>1876</v>
      </c>
      <c r="G274" s="65">
        <v>4</v>
      </c>
      <c r="I274" s="65">
        <v>7</v>
      </c>
      <c r="J274" s="65">
        <f t="shared" si="14"/>
        <v>5</v>
      </c>
    </row>
    <row r="275" spans="1:10" s="65" customFormat="1" ht="18.75" customHeight="1">
      <c r="A275" s="66" t="s">
        <v>361</v>
      </c>
      <c r="B275" s="67">
        <f t="shared" si="13"/>
        <v>4</v>
      </c>
      <c r="C275" s="68">
        <v>3</v>
      </c>
      <c r="D275" s="69">
        <f t="shared" si="12"/>
        <v>1.333</v>
      </c>
      <c r="E275" s="65">
        <v>2081001</v>
      </c>
      <c r="G275" s="65">
        <v>4</v>
      </c>
      <c r="J275" s="65">
        <f t="shared" si="14"/>
        <v>7</v>
      </c>
    </row>
    <row r="276" spans="1:10" s="65" customFormat="1" ht="18.75" customHeight="1">
      <c r="A276" s="66" t="s">
        <v>362</v>
      </c>
      <c r="B276" s="67">
        <f t="shared" si="13"/>
        <v>1019</v>
      </c>
      <c r="C276" s="68">
        <v>529</v>
      </c>
      <c r="D276" s="69">
        <f t="shared" si="12"/>
        <v>1.9259999999999999</v>
      </c>
      <c r="E276" s="65">
        <v>2081002</v>
      </c>
      <c r="F276" s="65">
        <v>1019</v>
      </c>
      <c r="I276" s="65">
        <v>7</v>
      </c>
      <c r="J276" s="65">
        <f t="shared" si="14"/>
        <v>7</v>
      </c>
    </row>
    <row r="277" spans="1:10" s="65" customFormat="1" ht="18.75" customHeight="1">
      <c r="A277" s="66" t="s">
        <v>363</v>
      </c>
      <c r="B277" s="67">
        <f t="shared" si="13"/>
        <v>4</v>
      </c>
      <c r="C277" s="68">
        <v>46</v>
      </c>
      <c r="D277" s="69">
        <f t="shared" si="12"/>
        <v>8.6999999999999994E-2</v>
      </c>
      <c r="E277" s="65">
        <v>2081004</v>
      </c>
      <c r="F277" s="65">
        <v>4</v>
      </c>
      <c r="J277" s="65">
        <f t="shared" si="14"/>
        <v>7</v>
      </c>
    </row>
    <row r="278" spans="1:10" s="65" customFormat="1" ht="18.75" customHeight="1">
      <c r="A278" s="66" t="s">
        <v>364</v>
      </c>
      <c r="B278" s="67">
        <f t="shared" si="13"/>
        <v>853</v>
      </c>
      <c r="C278" s="68">
        <v>577</v>
      </c>
      <c r="D278" s="69">
        <f t="shared" si="12"/>
        <v>1.478</v>
      </c>
      <c r="E278" s="65">
        <v>2081005</v>
      </c>
      <c r="F278" s="65">
        <v>853</v>
      </c>
      <c r="J278" s="65">
        <f t="shared" si="14"/>
        <v>7</v>
      </c>
    </row>
    <row r="279" spans="1:10" s="65" customFormat="1" ht="18.75" customHeight="1">
      <c r="A279" s="66" t="s">
        <v>365</v>
      </c>
      <c r="B279" s="67">
        <f t="shared" si="13"/>
        <v>741</v>
      </c>
      <c r="C279" s="68">
        <v>636</v>
      </c>
      <c r="D279" s="69">
        <f t="shared" si="12"/>
        <v>1.165</v>
      </c>
      <c r="E279" s="65">
        <v>20811</v>
      </c>
      <c r="F279" s="65">
        <v>595</v>
      </c>
      <c r="G279" s="65">
        <v>146</v>
      </c>
      <c r="I279" s="65">
        <v>10</v>
      </c>
      <c r="J279" s="65">
        <f t="shared" si="14"/>
        <v>5</v>
      </c>
    </row>
    <row r="280" spans="1:10" s="65" customFormat="1" ht="18.75" customHeight="1">
      <c r="A280" s="66" t="s">
        <v>160</v>
      </c>
      <c r="B280" s="67">
        <f t="shared" si="13"/>
        <v>115</v>
      </c>
      <c r="C280" s="68">
        <v>113</v>
      </c>
      <c r="D280" s="69">
        <f t="shared" si="12"/>
        <v>1.018</v>
      </c>
      <c r="E280" s="65">
        <v>2081101</v>
      </c>
      <c r="F280" s="65">
        <v>115</v>
      </c>
      <c r="J280" s="65">
        <f t="shared" si="14"/>
        <v>7</v>
      </c>
    </row>
    <row r="281" spans="1:10" s="65" customFormat="1" ht="18.75" customHeight="1">
      <c r="A281" s="66" t="s">
        <v>366</v>
      </c>
      <c r="B281" s="67">
        <f t="shared" si="13"/>
        <v>51</v>
      </c>
      <c r="C281" s="68">
        <v>34</v>
      </c>
      <c r="D281" s="69">
        <f t="shared" si="12"/>
        <v>1.5</v>
      </c>
      <c r="E281" s="65">
        <v>2081104</v>
      </c>
      <c r="G281" s="65">
        <v>51</v>
      </c>
      <c r="I281" s="65">
        <v>3</v>
      </c>
      <c r="J281" s="65">
        <f t="shared" si="14"/>
        <v>7</v>
      </c>
    </row>
    <row r="282" spans="1:10" s="65" customFormat="1" ht="18.75" customHeight="1">
      <c r="A282" s="66" t="s">
        <v>367</v>
      </c>
      <c r="B282" s="67">
        <f t="shared" si="13"/>
        <v>82</v>
      </c>
      <c r="C282" s="68">
        <v>85</v>
      </c>
      <c r="D282" s="69">
        <f t="shared" si="12"/>
        <v>0.96499999999999997</v>
      </c>
      <c r="E282" s="65">
        <v>2081105</v>
      </c>
      <c r="F282" s="65">
        <v>5</v>
      </c>
      <c r="G282" s="65">
        <v>77</v>
      </c>
      <c r="I282" s="65">
        <v>1</v>
      </c>
      <c r="J282" s="65">
        <f t="shared" si="14"/>
        <v>7</v>
      </c>
    </row>
    <row r="283" spans="1:10" s="65" customFormat="1" ht="18.75" customHeight="1">
      <c r="A283" s="66" t="s">
        <v>368</v>
      </c>
      <c r="B283" s="67">
        <f t="shared" si="13"/>
        <v>293</v>
      </c>
      <c r="C283" s="68">
        <v>239</v>
      </c>
      <c r="D283" s="69">
        <f t="shared" si="12"/>
        <v>1.226</v>
      </c>
      <c r="E283" s="65">
        <v>2081107</v>
      </c>
      <c r="F283" s="65">
        <v>280</v>
      </c>
      <c r="G283" s="65">
        <v>13</v>
      </c>
      <c r="J283" s="65">
        <f t="shared" si="14"/>
        <v>7</v>
      </c>
    </row>
    <row r="284" spans="1:10" s="65" customFormat="1" ht="18.75" customHeight="1">
      <c r="A284" s="66" t="s">
        <v>369</v>
      </c>
      <c r="B284" s="67">
        <f t="shared" si="13"/>
        <v>200</v>
      </c>
      <c r="C284" s="68">
        <v>165</v>
      </c>
      <c r="D284" s="69">
        <f t="shared" si="12"/>
        <v>1.212</v>
      </c>
      <c r="E284" s="65">
        <v>2081199</v>
      </c>
      <c r="F284" s="65">
        <v>195</v>
      </c>
      <c r="G284" s="65">
        <v>5</v>
      </c>
      <c r="I284" s="65">
        <v>6</v>
      </c>
      <c r="J284" s="65">
        <f t="shared" si="14"/>
        <v>7</v>
      </c>
    </row>
    <row r="285" spans="1:10" s="65" customFormat="1" ht="18.75" customHeight="1">
      <c r="A285" s="66" t="s">
        <v>370</v>
      </c>
      <c r="B285" s="67">
        <f t="shared" si="13"/>
        <v>0</v>
      </c>
      <c r="C285" s="68"/>
      <c r="D285" s="69"/>
      <c r="E285" s="65">
        <v>20815</v>
      </c>
      <c r="J285" s="65">
        <f t="shared" si="14"/>
        <v>5</v>
      </c>
    </row>
    <row r="286" spans="1:10" s="65" customFormat="1" ht="18.75" customHeight="1">
      <c r="A286" s="66" t="s">
        <v>371</v>
      </c>
      <c r="B286" s="67">
        <f t="shared" si="13"/>
        <v>0</v>
      </c>
      <c r="C286" s="68"/>
      <c r="D286" s="69"/>
      <c r="E286" s="65">
        <v>2081501</v>
      </c>
      <c r="J286" s="65">
        <f t="shared" si="14"/>
        <v>7</v>
      </c>
    </row>
    <row r="287" spans="1:10" s="65" customFormat="1" ht="18.75" customHeight="1">
      <c r="A287" s="66" t="s">
        <v>372</v>
      </c>
      <c r="B287" s="67">
        <f t="shared" si="13"/>
        <v>109</v>
      </c>
      <c r="C287" s="68">
        <v>95</v>
      </c>
      <c r="D287" s="69">
        <f t="shared" si="12"/>
        <v>1.147</v>
      </c>
      <c r="E287" s="65">
        <v>20816</v>
      </c>
      <c r="F287" s="65">
        <v>109</v>
      </c>
      <c r="J287" s="65">
        <f t="shared" si="14"/>
        <v>5</v>
      </c>
    </row>
    <row r="288" spans="1:10" s="65" customFormat="1" ht="18.75" customHeight="1">
      <c r="A288" s="66" t="s">
        <v>160</v>
      </c>
      <c r="B288" s="67">
        <f t="shared" si="13"/>
        <v>96</v>
      </c>
      <c r="C288" s="68">
        <v>86</v>
      </c>
      <c r="D288" s="69">
        <f t="shared" si="12"/>
        <v>1.1160000000000001</v>
      </c>
      <c r="E288" s="65">
        <v>2081601</v>
      </c>
      <c r="F288" s="65">
        <v>96</v>
      </c>
      <c r="J288" s="65">
        <f t="shared" si="14"/>
        <v>7</v>
      </c>
    </row>
    <row r="289" spans="1:10" s="65" customFormat="1" ht="18.75" customHeight="1">
      <c r="A289" s="66" t="s">
        <v>161</v>
      </c>
      <c r="B289" s="67">
        <f t="shared" si="13"/>
        <v>13</v>
      </c>
      <c r="C289" s="68">
        <v>9</v>
      </c>
      <c r="D289" s="69">
        <f t="shared" si="12"/>
        <v>1.444</v>
      </c>
      <c r="E289" s="65">
        <v>2081602</v>
      </c>
      <c r="F289" s="65">
        <v>13</v>
      </c>
      <c r="J289" s="65">
        <f t="shared" si="14"/>
        <v>7</v>
      </c>
    </row>
    <row r="290" spans="1:10" s="65" customFormat="1" ht="18.75" customHeight="1">
      <c r="A290" s="66" t="s">
        <v>373</v>
      </c>
      <c r="B290" s="67">
        <f t="shared" si="13"/>
        <v>273</v>
      </c>
      <c r="C290" s="68">
        <v>108</v>
      </c>
      <c r="D290" s="69">
        <f t="shared" si="12"/>
        <v>2.528</v>
      </c>
      <c r="E290" s="65">
        <v>20819</v>
      </c>
      <c r="F290" s="65">
        <v>200</v>
      </c>
      <c r="G290" s="65">
        <v>73</v>
      </c>
      <c r="I290" s="65">
        <v>130</v>
      </c>
      <c r="J290" s="65">
        <f t="shared" si="14"/>
        <v>5</v>
      </c>
    </row>
    <row r="291" spans="1:10" s="65" customFormat="1" ht="18.75" customHeight="1">
      <c r="A291" s="66" t="s">
        <v>374</v>
      </c>
      <c r="B291" s="67">
        <f t="shared" si="13"/>
        <v>273</v>
      </c>
      <c r="C291" s="68">
        <v>108</v>
      </c>
      <c r="D291" s="69">
        <f t="shared" si="12"/>
        <v>2.528</v>
      </c>
      <c r="E291" s="65">
        <v>2081901</v>
      </c>
      <c r="F291" s="65">
        <v>200</v>
      </c>
      <c r="G291" s="65">
        <v>73</v>
      </c>
      <c r="I291" s="65">
        <v>130</v>
      </c>
      <c r="J291" s="65">
        <f t="shared" si="14"/>
        <v>7</v>
      </c>
    </row>
    <row r="292" spans="1:10" s="65" customFormat="1" ht="18.75" customHeight="1">
      <c r="A292" s="66" t="s">
        <v>375</v>
      </c>
      <c r="B292" s="67">
        <f t="shared" si="13"/>
        <v>214</v>
      </c>
      <c r="C292" s="68">
        <v>107</v>
      </c>
      <c r="D292" s="69">
        <f t="shared" si="12"/>
        <v>2</v>
      </c>
      <c r="E292" s="65">
        <v>20820</v>
      </c>
      <c r="F292" s="65">
        <v>186</v>
      </c>
      <c r="G292" s="65">
        <v>28</v>
      </c>
      <c r="I292" s="65">
        <v>6</v>
      </c>
      <c r="J292" s="65">
        <f t="shared" si="14"/>
        <v>5</v>
      </c>
    </row>
    <row r="293" spans="1:10" s="65" customFormat="1" ht="18.75" customHeight="1">
      <c r="A293" s="66" t="s">
        <v>376</v>
      </c>
      <c r="B293" s="67">
        <f t="shared" si="13"/>
        <v>214</v>
      </c>
      <c r="C293" s="68">
        <v>107</v>
      </c>
      <c r="D293" s="69">
        <f t="shared" si="12"/>
        <v>2</v>
      </c>
      <c r="E293" s="65">
        <v>2082001</v>
      </c>
      <c r="F293" s="65">
        <v>186</v>
      </c>
      <c r="G293" s="65">
        <v>28</v>
      </c>
      <c r="I293" s="65">
        <v>6</v>
      </c>
      <c r="J293" s="65">
        <f t="shared" si="14"/>
        <v>7</v>
      </c>
    </row>
    <row r="294" spans="1:10" s="65" customFormat="1" ht="18.75" customHeight="1">
      <c r="A294" s="66" t="s">
        <v>377</v>
      </c>
      <c r="B294" s="67">
        <f t="shared" si="13"/>
        <v>33</v>
      </c>
      <c r="C294" s="68">
        <v>39</v>
      </c>
      <c r="D294" s="69">
        <f t="shared" si="12"/>
        <v>0.84599999999999997</v>
      </c>
      <c r="E294" s="65">
        <v>20821</v>
      </c>
      <c r="G294" s="65">
        <v>33</v>
      </c>
      <c r="J294" s="65">
        <f t="shared" si="14"/>
        <v>5</v>
      </c>
    </row>
    <row r="295" spans="1:10" s="65" customFormat="1" ht="18.75" customHeight="1">
      <c r="A295" s="66" t="s">
        <v>378</v>
      </c>
      <c r="B295" s="67">
        <f t="shared" si="13"/>
        <v>33</v>
      </c>
      <c r="C295" s="68">
        <v>39</v>
      </c>
      <c r="D295" s="69">
        <f t="shared" si="12"/>
        <v>0.84599999999999997</v>
      </c>
      <c r="E295" s="65">
        <v>2082101</v>
      </c>
      <c r="G295" s="65">
        <v>33</v>
      </c>
      <c r="J295" s="65">
        <f t="shared" si="14"/>
        <v>7</v>
      </c>
    </row>
    <row r="296" spans="1:10" s="65" customFormat="1" ht="18.75" customHeight="1">
      <c r="A296" s="66" t="s">
        <v>379</v>
      </c>
      <c r="B296" s="67">
        <f t="shared" si="13"/>
        <v>241</v>
      </c>
      <c r="C296" s="68">
        <v>20</v>
      </c>
      <c r="D296" s="69">
        <f t="shared" si="12"/>
        <v>12.05</v>
      </c>
      <c r="E296" s="65">
        <v>20825</v>
      </c>
      <c r="F296" s="65">
        <v>235</v>
      </c>
      <c r="G296" s="65">
        <v>6</v>
      </c>
      <c r="I296" s="65">
        <v>2</v>
      </c>
      <c r="J296" s="65">
        <f t="shared" si="14"/>
        <v>5</v>
      </c>
    </row>
    <row r="297" spans="1:10" s="65" customFormat="1" ht="18.75" customHeight="1">
      <c r="A297" s="66" t="s">
        <v>380</v>
      </c>
      <c r="B297" s="67">
        <f t="shared" si="13"/>
        <v>241</v>
      </c>
      <c r="C297" s="68">
        <v>18</v>
      </c>
      <c r="D297" s="69">
        <f t="shared" si="12"/>
        <v>13.388999999999999</v>
      </c>
      <c r="E297" s="65">
        <v>2082501</v>
      </c>
      <c r="F297" s="65">
        <v>235</v>
      </c>
      <c r="G297" s="65">
        <v>6</v>
      </c>
      <c r="I297" s="65">
        <v>1</v>
      </c>
      <c r="J297" s="65">
        <f t="shared" si="14"/>
        <v>7</v>
      </c>
    </row>
    <row r="298" spans="1:10" s="65" customFormat="1" ht="18.75" customHeight="1">
      <c r="A298" s="66" t="s">
        <v>381</v>
      </c>
      <c r="B298" s="67">
        <f t="shared" si="13"/>
        <v>0</v>
      </c>
      <c r="C298" s="68">
        <v>2</v>
      </c>
      <c r="D298" s="69">
        <f t="shared" si="12"/>
        <v>0</v>
      </c>
      <c r="E298" s="65">
        <v>2082502</v>
      </c>
      <c r="I298" s="65">
        <v>1</v>
      </c>
      <c r="J298" s="65">
        <f t="shared" si="14"/>
        <v>7</v>
      </c>
    </row>
    <row r="299" spans="1:10" s="65" customFormat="1" ht="18.75" customHeight="1">
      <c r="A299" s="66" t="s">
        <v>382</v>
      </c>
      <c r="B299" s="67">
        <f t="shared" si="13"/>
        <v>3585</v>
      </c>
      <c r="C299" s="68">
        <v>3586</v>
      </c>
      <c r="D299" s="69">
        <f t="shared" si="12"/>
        <v>1</v>
      </c>
      <c r="E299" s="65">
        <v>20826</v>
      </c>
      <c r="F299" s="65">
        <v>2200</v>
      </c>
      <c r="G299" s="65">
        <v>1385</v>
      </c>
      <c r="I299" s="65">
        <v>-6</v>
      </c>
      <c r="J299" s="65">
        <f t="shared" si="14"/>
        <v>5</v>
      </c>
    </row>
    <row r="300" spans="1:10" s="65" customFormat="1" ht="18.75" customHeight="1">
      <c r="A300" s="66" t="s">
        <v>383</v>
      </c>
      <c r="B300" s="67">
        <f t="shared" si="13"/>
        <v>0</v>
      </c>
      <c r="C300" s="68">
        <v>0</v>
      </c>
      <c r="D300" s="69"/>
      <c r="E300" s="65">
        <v>2082601</v>
      </c>
      <c r="J300" s="65">
        <f t="shared" si="14"/>
        <v>7</v>
      </c>
    </row>
    <row r="301" spans="1:10" s="65" customFormat="1" ht="18.75" customHeight="1">
      <c r="A301" s="66" t="s">
        <v>384</v>
      </c>
      <c r="B301" s="67">
        <f t="shared" si="13"/>
        <v>3585</v>
      </c>
      <c r="C301" s="68">
        <v>3586</v>
      </c>
      <c r="D301" s="69">
        <f t="shared" si="12"/>
        <v>1</v>
      </c>
      <c r="E301" s="65">
        <v>2082602</v>
      </c>
      <c r="F301" s="65">
        <v>2200</v>
      </c>
      <c r="G301" s="65">
        <v>1385</v>
      </c>
      <c r="I301" s="65">
        <v>-6</v>
      </c>
      <c r="J301" s="65">
        <f t="shared" si="14"/>
        <v>7</v>
      </c>
    </row>
    <row r="302" spans="1:10" s="65" customFormat="1" ht="18.75" customHeight="1">
      <c r="A302" s="66" t="s">
        <v>385</v>
      </c>
      <c r="B302" s="67">
        <f t="shared" si="13"/>
        <v>0</v>
      </c>
      <c r="C302" s="68"/>
      <c r="D302" s="69"/>
      <c r="E302" s="65">
        <v>20827</v>
      </c>
      <c r="I302" s="65">
        <v>1728</v>
      </c>
      <c r="J302" s="65">
        <f t="shared" si="14"/>
        <v>5</v>
      </c>
    </row>
    <row r="303" spans="1:10" s="65" customFormat="1" ht="18.75" customHeight="1">
      <c r="A303" s="66" t="s">
        <v>386</v>
      </c>
      <c r="B303" s="67">
        <f t="shared" si="13"/>
        <v>0</v>
      </c>
      <c r="C303" s="68"/>
      <c r="D303" s="69"/>
      <c r="E303" s="65">
        <v>2082703</v>
      </c>
      <c r="I303" s="65">
        <v>1728</v>
      </c>
      <c r="J303" s="65">
        <f t="shared" si="14"/>
        <v>7</v>
      </c>
    </row>
    <row r="304" spans="1:10" s="65" customFormat="1" ht="18.75" customHeight="1">
      <c r="A304" s="66" t="s">
        <v>387</v>
      </c>
      <c r="B304" s="67">
        <f t="shared" si="13"/>
        <v>289</v>
      </c>
      <c r="C304" s="68">
        <v>115</v>
      </c>
      <c r="D304" s="69">
        <f t="shared" si="12"/>
        <v>2.5129999999999999</v>
      </c>
      <c r="E304" s="65">
        <v>20828</v>
      </c>
      <c r="F304" s="65">
        <v>285</v>
      </c>
      <c r="H304" s="65">
        <v>4</v>
      </c>
      <c r="I304" s="65">
        <v>56</v>
      </c>
      <c r="J304" s="65">
        <f t="shared" si="14"/>
        <v>5</v>
      </c>
    </row>
    <row r="305" spans="1:10" s="65" customFormat="1" ht="18.75" customHeight="1">
      <c r="A305" s="66" t="s">
        <v>160</v>
      </c>
      <c r="B305" s="67">
        <f t="shared" si="13"/>
        <v>179</v>
      </c>
      <c r="C305" s="68">
        <v>84</v>
      </c>
      <c r="D305" s="69">
        <f t="shared" si="12"/>
        <v>2.1309999999999998</v>
      </c>
      <c r="E305" s="65">
        <v>2082801</v>
      </c>
      <c r="F305" s="65">
        <v>179</v>
      </c>
      <c r="I305" s="65">
        <v>1</v>
      </c>
      <c r="J305" s="65">
        <f t="shared" si="14"/>
        <v>7</v>
      </c>
    </row>
    <row r="306" spans="1:10" s="65" customFormat="1" ht="18.75" customHeight="1">
      <c r="A306" s="66" t="s">
        <v>161</v>
      </c>
      <c r="B306" s="67">
        <f t="shared" si="13"/>
        <v>20</v>
      </c>
      <c r="C306" s="68"/>
      <c r="D306" s="69"/>
      <c r="E306" s="65">
        <v>2082802</v>
      </c>
      <c r="F306" s="65">
        <v>20</v>
      </c>
      <c r="J306" s="65">
        <f t="shared" si="14"/>
        <v>7</v>
      </c>
    </row>
    <row r="307" spans="1:10" s="65" customFormat="1" ht="18.75" customHeight="1">
      <c r="A307" s="66" t="s">
        <v>326</v>
      </c>
      <c r="B307" s="67">
        <f t="shared" si="13"/>
        <v>90</v>
      </c>
      <c r="C307" s="68">
        <v>31</v>
      </c>
      <c r="D307" s="69">
        <f t="shared" si="12"/>
        <v>2.903</v>
      </c>
      <c r="E307" s="65">
        <v>2082804</v>
      </c>
      <c r="F307" s="65">
        <v>86</v>
      </c>
      <c r="H307" s="65">
        <v>4</v>
      </c>
      <c r="I307" s="65">
        <v>55</v>
      </c>
      <c r="J307" s="65">
        <f t="shared" si="14"/>
        <v>7</v>
      </c>
    </row>
    <row r="308" spans="1:10" s="65" customFormat="1" ht="18.75" customHeight="1">
      <c r="A308" s="66" t="s">
        <v>388</v>
      </c>
      <c r="B308" s="67">
        <f t="shared" si="13"/>
        <v>57</v>
      </c>
      <c r="C308" s="68">
        <v>65</v>
      </c>
      <c r="D308" s="69">
        <f t="shared" si="12"/>
        <v>0.877</v>
      </c>
      <c r="E308" s="65">
        <v>20899</v>
      </c>
      <c r="F308" s="65">
        <v>50</v>
      </c>
      <c r="G308" s="65">
        <v>7</v>
      </c>
      <c r="J308" s="65">
        <f t="shared" si="14"/>
        <v>5</v>
      </c>
    </row>
    <row r="309" spans="1:10" s="65" customFormat="1" ht="18.75" customHeight="1">
      <c r="A309" s="66" t="s">
        <v>389</v>
      </c>
      <c r="B309" s="67">
        <f t="shared" si="13"/>
        <v>57</v>
      </c>
      <c r="C309" s="68">
        <v>65</v>
      </c>
      <c r="D309" s="69">
        <f t="shared" si="12"/>
        <v>0.877</v>
      </c>
      <c r="E309" s="65">
        <v>2089901</v>
      </c>
      <c r="F309" s="65">
        <v>50</v>
      </c>
      <c r="G309" s="65">
        <v>7</v>
      </c>
      <c r="J309" s="65">
        <f t="shared" si="14"/>
        <v>7</v>
      </c>
    </row>
    <row r="310" spans="1:10" s="65" customFormat="1" ht="18.75" customHeight="1">
      <c r="A310" s="66" t="s">
        <v>390</v>
      </c>
      <c r="B310" s="67">
        <f t="shared" si="13"/>
        <v>13869</v>
      </c>
      <c r="C310" s="68">
        <v>15521</v>
      </c>
      <c r="D310" s="69">
        <f t="shared" si="12"/>
        <v>0.89400000000000002</v>
      </c>
      <c r="E310" s="65">
        <v>210</v>
      </c>
      <c r="F310" s="65">
        <v>6456</v>
      </c>
      <c r="G310" s="65">
        <v>7173</v>
      </c>
      <c r="H310" s="65">
        <v>240</v>
      </c>
      <c r="I310" s="65">
        <v>792</v>
      </c>
      <c r="J310" s="65">
        <f t="shared" si="14"/>
        <v>3</v>
      </c>
    </row>
    <row r="311" spans="1:10" s="65" customFormat="1" ht="18.75" customHeight="1">
      <c r="A311" s="66" t="s">
        <v>391</v>
      </c>
      <c r="B311" s="67">
        <f t="shared" si="13"/>
        <v>722</v>
      </c>
      <c r="C311" s="68">
        <v>555</v>
      </c>
      <c r="D311" s="69">
        <f t="shared" si="12"/>
        <v>1.3009999999999999</v>
      </c>
      <c r="E311" s="65">
        <v>21001</v>
      </c>
      <c r="F311" s="65">
        <v>720</v>
      </c>
      <c r="H311" s="65">
        <v>2</v>
      </c>
      <c r="J311" s="65">
        <f t="shared" si="14"/>
        <v>5</v>
      </c>
    </row>
    <row r="312" spans="1:10" s="65" customFormat="1" ht="18.75" customHeight="1">
      <c r="A312" s="66" t="s">
        <v>160</v>
      </c>
      <c r="B312" s="67">
        <f t="shared" si="13"/>
        <v>420</v>
      </c>
      <c r="C312" s="68">
        <v>301</v>
      </c>
      <c r="D312" s="69">
        <f t="shared" si="12"/>
        <v>1.395</v>
      </c>
      <c r="E312" s="65">
        <v>2100101</v>
      </c>
      <c r="F312" s="65">
        <v>418</v>
      </c>
      <c r="H312" s="65">
        <v>2</v>
      </c>
      <c r="J312" s="65">
        <f t="shared" si="14"/>
        <v>7</v>
      </c>
    </row>
    <row r="313" spans="1:10" s="65" customFormat="1" ht="18.75" customHeight="1">
      <c r="A313" s="66" t="s">
        <v>161</v>
      </c>
      <c r="B313" s="67">
        <f t="shared" si="13"/>
        <v>28</v>
      </c>
      <c r="C313" s="68">
        <v>20</v>
      </c>
      <c r="D313" s="69">
        <f t="shared" si="12"/>
        <v>1.4</v>
      </c>
      <c r="E313" s="65">
        <v>2100102</v>
      </c>
      <c r="F313" s="65">
        <v>28</v>
      </c>
      <c r="J313" s="65">
        <f t="shared" si="14"/>
        <v>7</v>
      </c>
    </row>
    <row r="314" spans="1:10" s="65" customFormat="1" ht="18.75" customHeight="1">
      <c r="A314" s="66" t="s">
        <v>392</v>
      </c>
      <c r="B314" s="67">
        <f t="shared" si="13"/>
        <v>274</v>
      </c>
      <c r="C314" s="68">
        <v>234</v>
      </c>
      <c r="D314" s="69">
        <f t="shared" si="12"/>
        <v>1.171</v>
      </c>
      <c r="E314" s="65">
        <v>2100199</v>
      </c>
      <c r="F314" s="65">
        <v>274</v>
      </c>
      <c r="J314" s="65">
        <f t="shared" si="14"/>
        <v>7</v>
      </c>
    </row>
    <row r="315" spans="1:10" s="65" customFormat="1" ht="18.75" customHeight="1">
      <c r="A315" s="66" t="s">
        <v>393</v>
      </c>
      <c r="B315" s="67">
        <f t="shared" si="13"/>
        <v>2036</v>
      </c>
      <c r="C315" s="68">
        <v>2082</v>
      </c>
      <c r="D315" s="69">
        <f t="shared" si="12"/>
        <v>0.97799999999999998</v>
      </c>
      <c r="E315" s="65">
        <v>21003</v>
      </c>
      <c r="F315" s="65">
        <v>1973</v>
      </c>
      <c r="G315" s="65">
        <v>63</v>
      </c>
      <c r="I315" s="65">
        <v>140</v>
      </c>
      <c r="J315" s="65">
        <f t="shared" si="14"/>
        <v>5</v>
      </c>
    </row>
    <row r="316" spans="1:10" s="65" customFormat="1" ht="18.75" customHeight="1">
      <c r="A316" s="66" t="s">
        <v>394</v>
      </c>
      <c r="B316" s="67">
        <f t="shared" si="13"/>
        <v>1973</v>
      </c>
      <c r="C316" s="68">
        <v>1939</v>
      </c>
      <c r="D316" s="69">
        <f t="shared" si="12"/>
        <v>1.018</v>
      </c>
      <c r="E316" s="65">
        <v>2100301</v>
      </c>
      <c r="F316" s="65">
        <v>1973</v>
      </c>
      <c r="I316" s="65">
        <v>140</v>
      </c>
      <c r="J316" s="65">
        <f t="shared" si="14"/>
        <v>7</v>
      </c>
    </row>
    <row r="317" spans="1:10" s="65" customFormat="1" ht="18.75" customHeight="1">
      <c r="A317" s="66" t="s">
        <v>395</v>
      </c>
      <c r="B317" s="67">
        <f t="shared" si="13"/>
        <v>63</v>
      </c>
      <c r="C317" s="68">
        <v>143</v>
      </c>
      <c r="D317" s="69">
        <f t="shared" si="12"/>
        <v>0.441</v>
      </c>
      <c r="E317" s="65">
        <v>2100399</v>
      </c>
      <c r="G317" s="65">
        <v>63</v>
      </c>
      <c r="J317" s="65">
        <f t="shared" si="14"/>
        <v>7</v>
      </c>
    </row>
    <row r="318" spans="1:10" s="65" customFormat="1" ht="18.75" customHeight="1">
      <c r="A318" s="66" t="s">
        <v>396</v>
      </c>
      <c r="B318" s="67">
        <f t="shared" si="13"/>
        <v>3826</v>
      </c>
      <c r="C318" s="68">
        <v>2895</v>
      </c>
      <c r="D318" s="69">
        <f t="shared" si="12"/>
        <v>1.3220000000000001</v>
      </c>
      <c r="E318" s="65">
        <v>21004</v>
      </c>
      <c r="F318" s="65">
        <v>2314</v>
      </c>
      <c r="G318" s="65">
        <v>1492</v>
      </c>
      <c r="H318" s="65">
        <v>20</v>
      </c>
      <c r="I318" s="65">
        <v>441</v>
      </c>
      <c r="J318" s="65">
        <f t="shared" si="14"/>
        <v>5</v>
      </c>
    </row>
    <row r="319" spans="1:10" s="65" customFormat="1" ht="18.75" customHeight="1">
      <c r="A319" s="66" t="s">
        <v>397</v>
      </c>
      <c r="B319" s="67">
        <f t="shared" si="13"/>
        <v>940</v>
      </c>
      <c r="C319" s="68">
        <v>761</v>
      </c>
      <c r="D319" s="69">
        <f t="shared" si="12"/>
        <v>1.2350000000000001</v>
      </c>
      <c r="E319" s="65">
        <v>2100401</v>
      </c>
      <c r="F319" s="65">
        <v>940</v>
      </c>
      <c r="I319" s="65">
        <v>33</v>
      </c>
      <c r="J319" s="65">
        <f t="shared" si="14"/>
        <v>7</v>
      </c>
    </row>
    <row r="320" spans="1:10" s="65" customFormat="1" ht="18.75" customHeight="1">
      <c r="A320" s="66" t="s">
        <v>398</v>
      </c>
      <c r="B320" s="67">
        <f t="shared" si="13"/>
        <v>436</v>
      </c>
      <c r="C320" s="68">
        <v>378</v>
      </c>
      <c r="D320" s="69">
        <f t="shared" si="12"/>
        <v>1.153</v>
      </c>
      <c r="E320" s="65">
        <v>2100402</v>
      </c>
      <c r="F320" s="65">
        <v>436</v>
      </c>
      <c r="J320" s="65">
        <f t="shared" si="14"/>
        <v>7</v>
      </c>
    </row>
    <row r="321" spans="1:10" s="65" customFormat="1" ht="18.75" customHeight="1">
      <c r="A321" s="66" t="s">
        <v>399</v>
      </c>
      <c r="B321" s="67">
        <f t="shared" si="13"/>
        <v>805</v>
      </c>
      <c r="C321" s="68">
        <v>250</v>
      </c>
      <c r="D321" s="69">
        <f t="shared" si="12"/>
        <v>3.22</v>
      </c>
      <c r="E321" s="65">
        <v>2100403</v>
      </c>
      <c r="F321" s="65">
        <v>805</v>
      </c>
      <c r="J321" s="65">
        <f t="shared" si="14"/>
        <v>7</v>
      </c>
    </row>
    <row r="322" spans="1:10" s="65" customFormat="1" ht="18.75" customHeight="1">
      <c r="A322" s="66" t="s">
        <v>400</v>
      </c>
      <c r="B322" s="67">
        <f t="shared" si="13"/>
        <v>1363</v>
      </c>
      <c r="C322" s="68">
        <v>1415</v>
      </c>
      <c r="D322" s="69">
        <f t="shared" si="12"/>
        <v>0.96299999999999997</v>
      </c>
      <c r="E322" s="65">
        <v>2100408</v>
      </c>
      <c r="G322" s="65">
        <v>1363</v>
      </c>
      <c r="I322" s="65">
        <v>145</v>
      </c>
      <c r="J322" s="65">
        <f t="shared" si="14"/>
        <v>7</v>
      </c>
    </row>
    <row r="323" spans="1:10" s="65" customFormat="1" ht="18.75" customHeight="1">
      <c r="A323" s="66" t="s">
        <v>401</v>
      </c>
      <c r="B323" s="67">
        <f t="shared" si="13"/>
        <v>124</v>
      </c>
      <c r="C323" s="68">
        <v>61</v>
      </c>
      <c r="D323" s="69">
        <f t="shared" si="12"/>
        <v>2.0329999999999999</v>
      </c>
      <c r="E323" s="65">
        <v>2100409</v>
      </c>
      <c r="G323" s="65">
        <v>104</v>
      </c>
      <c r="H323" s="65">
        <v>20</v>
      </c>
      <c r="I323" s="65">
        <v>149</v>
      </c>
      <c r="J323" s="65">
        <f t="shared" si="14"/>
        <v>7</v>
      </c>
    </row>
    <row r="324" spans="1:10" s="65" customFormat="1" ht="18.75" customHeight="1">
      <c r="A324" s="66" t="s">
        <v>402</v>
      </c>
      <c r="B324" s="67">
        <f t="shared" si="13"/>
        <v>25</v>
      </c>
      <c r="C324" s="68"/>
      <c r="D324" s="69"/>
      <c r="E324" s="65">
        <v>2100410</v>
      </c>
      <c r="G324" s="65">
        <v>25</v>
      </c>
      <c r="J324" s="65">
        <f t="shared" si="14"/>
        <v>7</v>
      </c>
    </row>
    <row r="325" spans="1:10" s="65" customFormat="1" ht="18.75" customHeight="1">
      <c r="A325" s="66" t="s">
        <v>403</v>
      </c>
      <c r="B325" s="67">
        <f t="shared" si="13"/>
        <v>133</v>
      </c>
      <c r="C325" s="68">
        <v>30</v>
      </c>
      <c r="D325" s="69">
        <f t="shared" ref="D325:D387" si="15">B325/C325</f>
        <v>4.4329999999999998</v>
      </c>
      <c r="E325" s="65">
        <v>2100499</v>
      </c>
      <c r="F325" s="65">
        <v>133</v>
      </c>
      <c r="I325" s="65">
        <v>114</v>
      </c>
      <c r="J325" s="65">
        <f t="shared" si="14"/>
        <v>7</v>
      </c>
    </row>
    <row r="326" spans="1:10" s="65" customFormat="1" ht="18.75" customHeight="1">
      <c r="A326" s="66" t="s">
        <v>404</v>
      </c>
      <c r="B326" s="67">
        <f t="shared" ref="B326:B389" si="16">SUM(F326:H326)</f>
        <v>2</v>
      </c>
      <c r="C326" s="68">
        <v>40</v>
      </c>
      <c r="D326" s="69">
        <f t="shared" si="15"/>
        <v>0.05</v>
      </c>
      <c r="E326" s="65">
        <v>21006</v>
      </c>
      <c r="G326" s="65">
        <v>1</v>
      </c>
      <c r="H326" s="65">
        <v>1</v>
      </c>
      <c r="J326" s="65">
        <f t="shared" ref="J326:J389" si="17">LEN(E326)</f>
        <v>5</v>
      </c>
    </row>
    <row r="327" spans="1:10" s="65" customFormat="1" ht="18.75" customHeight="1">
      <c r="A327" s="66" t="s">
        <v>405</v>
      </c>
      <c r="B327" s="67">
        <f t="shared" si="16"/>
        <v>2</v>
      </c>
      <c r="C327" s="68">
        <v>40</v>
      </c>
      <c r="D327" s="69">
        <f t="shared" si="15"/>
        <v>0.05</v>
      </c>
      <c r="E327" s="65">
        <v>2100601</v>
      </c>
      <c r="G327" s="65">
        <v>1</v>
      </c>
      <c r="H327" s="65">
        <v>1</v>
      </c>
      <c r="J327" s="65">
        <f t="shared" si="17"/>
        <v>7</v>
      </c>
    </row>
    <row r="328" spans="1:10" s="65" customFormat="1" ht="18.75" customHeight="1">
      <c r="A328" s="66" t="s">
        <v>406</v>
      </c>
      <c r="B328" s="67">
        <f t="shared" si="16"/>
        <v>2106</v>
      </c>
      <c r="C328" s="68">
        <v>2668</v>
      </c>
      <c r="D328" s="69">
        <f t="shared" si="15"/>
        <v>0.78900000000000003</v>
      </c>
      <c r="E328" s="65">
        <v>21007</v>
      </c>
      <c r="F328" s="65">
        <v>495</v>
      </c>
      <c r="G328" s="65">
        <v>1553</v>
      </c>
      <c r="H328" s="65">
        <v>58</v>
      </c>
      <c r="I328" s="65">
        <v>23</v>
      </c>
      <c r="J328" s="65">
        <f t="shared" si="17"/>
        <v>5</v>
      </c>
    </row>
    <row r="329" spans="1:10" s="65" customFormat="1" ht="18.75" customHeight="1">
      <c r="A329" s="66" t="s">
        <v>407</v>
      </c>
      <c r="B329" s="67">
        <f t="shared" si="16"/>
        <v>426</v>
      </c>
      <c r="C329" s="68">
        <v>659</v>
      </c>
      <c r="D329" s="69">
        <f t="shared" si="15"/>
        <v>0.64600000000000002</v>
      </c>
      <c r="E329" s="65">
        <v>2100716</v>
      </c>
      <c r="F329" s="65">
        <v>426</v>
      </c>
      <c r="I329" s="65">
        <v>14</v>
      </c>
      <c r="J329" s="65">
        <f t="shared" si="17"/>
        <v>7</v>
      </c>
    </row>
    <row r="330" spans="1:10" s="65" customFormat="1" ht="18.75" customHeight="1">
      <c r="A330" s="66" t="s">
        <v>408</v>
      </c>
      <c r="B330" s="67">
        <f t="shared" si="16"/>
        <v>1669</v>
      </c>
      <c r="C330" s="68">
        <v>1776</v>
      </c>
      <c r="D330" s="69">
        <f t="shared" si="15"/>
        <v>0.94</v>
      </c>
      <c r="E330" s="65">
        <v>2100717</v>
      </c>
      <c r="F330" s="65">
        <v>69</v>
      </c>
      <c r="G330" s="65">
        <v>1550</v>
      </c>
      <c r="H330" s="65">
        <v>50</v>
      </c>
      <c r="I330" s="65">
        <v>8</v>
      </c>
      <c r="J330" s="65">
        <f t="shared" si="17"/>
        <v>7</v>
      </c>
    </row>
    <row r="331" spans="1:10" s="65" customFormat="1" ht="18.75" customHeight="1">
      <c r="A331" s="66" t="s">
        <v>409</v>
      </c>
      <c r="B331" s="67">
        <f t="shared" si="16"/>
        <v>11</v>
      </c>
      <c r="C331" s="68">
        <v>233</v>
      </c>
      <c r="D331" s="69">
        <f t="shared" si="15"/>
        <v>4.7E-2</v>
      </c>
      <c r="E331" s="65">
        <v>2100799</v>
      </c>
      <c r="G331" s="65">
        <v>3</v>
      </c>
      <c r="H331" s="65">
        <v>8</v>
      </c>
      <c r="I331" s="65">
        <v>1</v>
      </c>
      <c r="J331" s="65">
        <f t="shared" si="17"/>
        <v>7</v>
      </c>
    </row>
    <row r="332" spans="1:10" s="65" customFormat="1" ht="18.75" customHeight="1">
      <c r="A332" s="66" t="s">
        <v>410</v>
      </c>
      <c r="B332" s="67">
        <f t="shared" si="16"/>
        <v>0</v>
      </c>
      <c r="C332" s="68"/>
      <c r="D332" s="69"/>
      <c r="E332" s="65">
        <v>21010</v>
      </c>
      <c r="J332" s="65">
        <f t="shared" si="17"/>
        <v>5</v>
      </c>
    </row>
    <row r="333" spans="1:10" s="65" customFormat="1" ht="18.75" customHeight="1">
      <c r="A333" s="66" t="s">
        <v>411</v>
      </c>
      <c r="B333" s="67">
        <f t="shared" si="16"/>
        <v>0</v>
      </c>
      <c r="C333" s="68"/>
      <c r="D333" s="69"/>
      <c r="E333" s="65">
        <v>2101016</v>
      </c>
      <c r="J333" s="65">
        <f t="shared" si="17"/>
        <v>7</v>
      </c>
    </row>
    <row r="334" spans="1:10" s="65" customFormat="1" ht="18.75" customHeight="1">
      <c r="A334" s="66" t="s">
        <v>412</v>
      </c>
      <c r="B334" s="67">
        <f t="shared" si="16"/>
        <v>41</v>
      </c>
      <c r="C334" s="68">
        <v>92</v>
      </c>
      <c r="D334" s="69">
        <f t="shared" si="15"/>
        <v>0.44600000000000001</v>
      </c>
      <c r="E334" s="65">
        <v>21011</v>
      </c>
      <c r="F334" s="65">
        <v>41</v>
      </c>
      <c r="J334" s="65">
        <f t="shared" si="17"/>
        <v>5</v>
      </c>
    </row>
    <row r="335" spans="1:10" s="65" customFormat="1" ht="18.75" customHeight="1">
      <c r="A335" s="66" t="s">
        <v>413</v>
      </c>
      <c r="B335" s="67">
        <f t="shared" si="16"/>
        <v>41</v>
      </c>
      <c r="C335" s="68">
        <v>92</v>
      </c>
      <c r="D335" s="69">
        <f t="shared" si="15"/>
        <v>0.44600000000000001</v>
      </c>
      <c r="E335" s="65">
        <v>2101101</v>
      </c>
      <c r="F335" s="65">
        <v>41</v>
      </c>
      <c r="J335" s="65">
        <f t="shared" si="17"/>
        <v>7</v>
      </c>
    </row>
    <row r="336" spans="1:10" s="65" customFormat="1" ht="18.75" customHeight="1">
      <c r="A336" s="66" t="s">
        <v>414</v>
      </c>
      <c r="B336" s="67">
        <f t="shared" si="16"/>
        <v>4436</v>
      </c>
      <c r="C336" s="68">
        <v>6706</v>
      </c>
      <c r="D336" s="69">
        <f t="shared" si="15"/>
        <v>0.66100000000000003</v>
      </c>
      <c r="E336" s="65">
        <v>21012</v>
      </c>
      <c r="F336" s="65">
        <v>436</v>
      </c>
      <c r="G336" s="65">
        <v>4000</v>
      </c>
      <c r="J336" s="65">
        <f t="shared" si="17"/>
        <v>5</v>
      </c>
    </row>
    <row r="337" spans="1:10" s="65" customFormat="1" ht="18.75" customHeight="1">
      <c r="A337" s="66" t="s">
        <v>415</v>
      </c>
      <c r="B337" s="67">
        <f t="shared" si="16"/>
        <v>4436</v>
      </c>
      <c r="C337" s="68">
        <v>6706</v>
      </c>
      <c r="D337" s="69">
        <f t="shared" si="15"/>
        <v>0.66100000000000003</v>
      </c>
      <c r="E337" s="65">
        <v>2101202</v>
      </c>
      <c r="F337" s="65">
        <v>436</v>
      </c>
      <c r="G337" s="65">
        <v>4000</v>
      </c>
      <c r="J337" s="65">
        <f t="shared" si="17"/>
        <v>7</v>
      </c>
    </row>
    <row r="338" spans="1:10" s="65" customFormat="1" ht="18.75" customHeight="1">
      <c r="A338" s="66" t="s">
        <v>416</v>
      </c>
      <c r="B338" s="67">
        <f t="shared" si="16"/>
        <v>397</v>
      </c>
      <c r="C338" s="68">
        <v>378</v>
      </c>
      <c r="D338" s="69">
        <f t="shared" si="15"/>
        <v>1.05</v>
      </c>
      <c r="E338" s="65">
        <v>21013</v>
      </c>
      <c r="F338" s="65">
        <v>397</v>
      </c>
      <c r="J338" s="65">
        <f t="shared" si="17"/>
        <v>5</v>
      </c>
    </row>
    <row r="339" spans="1:10" s="65" customFormat="1" ht="18.75" customHeight="1">
      <c r="A339" s="66" t="s">
        <v>417</v>
      </c>
      <c r="B339" s="67">
        <f t="shared" si="16"/>
        <v>397</v>
      </c>
      <c r="C339" s="68">
        <v>378</v>
      </c>
      <c r="D339" s="69">
        <f t="shared" si="15"/>
        <v>1.05</v>
      </c>
      <c r="E339" s="65">
        <v>2101301</v>
      </c>
      <c r="F339" s="65">
        <v>397</v>
      </c>
      <c r="J339" s="65">
        <f t="shared" si="17"/>
        <v>7</v>
      </c>
    </row>
    <row r="340" spans="1:10" s="65" customFormat="1" ht="18.75" customHeight="1">
      <c r="A340" s="66" t="s">
        <v>418</v>
      </c>
      <c r="B340" s="67">
        <f t="shared" si="16"/>
        <v>216</v>
      </c>
      <c r="C340" s="68">
        <v>16</v>
      </c>
      <c r="D340" s="69">
        <f t="shared" si="15"/>
        <v>13.5</v>
      </c>
      <c r="E340" s="65">
        <v>21014</v>
      </c>
      <c r="G340" s="65">
        <v>64</v>
      </c>
      <c r="H340" s="65">
        <v>152</v>
      </c>
      <c r="I340" s="65">
        <v>55</v>
      </c>
      <c r="J340" s="65">
        <f t="shared" si="17"/>
        <v>5</v>
      </c>
    </row>
    <row r="341" spans="1:10" s="65" customFormat="1" ht="18.75" customHeight="1">
      <c r="A341" s="66" t="s">
        <v>419</v>
      </c>
      <c r="B341" s="67">
        <f t="shared" si="16"/>
        <v>216</v>
      </c>
      <c r="C341" s="68">
        <v>16</v>
      </c>
      <c r="D341" s="69">
        <f t="shared" si="15"/>
        <v>13.5</v>
      </c>
      <c r="E341" s="65">
        <v>2101401</v>
      </c>
      <c r="G341" s="65">
        <v>64</v>
      </c>
      <c r="H341" s="65">
        <v>152</v>
      </c>
      <c r="I341" s="65">
        <v>55</v>
      </c>
      <c r="J341" s="65">
        <f t="shared" si="17"/>
        <v>7</v>
      </c>
    </row>
    <row r="342" spans="1:10" s="65" customFormat="1" ht="18.75" customHeight="1">
      <c r="A342" s="66" t="s">
        <v>420</v>
      </c>
      <c r="B342" s="67">
        <f t="shared" si="16"/>
        <v>87</v>
      </c>
      <c r="C342" s="68">
        <v>63</v>
      </c>
      <c r="D342" s="69">
        <f t="shared" si="15"/>
        <v>1.381</v>
      </c>
      <c r="E342" s="65">
        <v>21016</v>
      </c>
      <c r="F342" s="65">
        <v>80</v>
      </c>
      <c r="H342" s="65">
        <v>7</v>
      </c>
      <c r="I342" s="65">
        <v>55</v>
      </c>
      <c r="J342" s="65">
        <f t="shared" si="17"/>
        <v>5</v>
      </c>
    </row>
    <row r="343" spans="1:10" s="65" customFormat="1" ht="18.75" customHeight="1">
      <c r="A343" s="66" t="s">
        <v>421</v>
      </c>
      <c r="B343" s="67">
        <f t="shared" si="16"/>
        <v>87</v>
      </c>
      <c r="C343" s="68">
        <v>63</v>
      </c>
      <c r="D343" s="69">
        <f t="shared" si="15"/>
        <v>1.381</v>
      </c>
      <c r="E343" s="65">
        <v>2101601</v>
      </c>
      <c r="F343" s="65">
        <v>80</v>
      </c>
      <c r="H343" s="65">
        <v>7</v>
      </c>
      <c r="I343" s="65">
        <v>55</v>
      </c>
      <c r="J343" s="65">
        <f t="shared" si="17"/>
        <v>7</v>
      </c>
    </row>
    <row r="344" spans="1:10" s="65" customFormat="1" ht="18.75" customHeight="1">
      <c r="A344" s="66" t="s">
        <v>422</v>
      </c>
      <c r="B344" s="67">
        <f t="shared" si="16"/>
        <v>0</v>
      </c>
      <c r="C344" s="68">
        <v>26</v>
      </c>
      <c r="D344" s="69">
        <f t="shared" si="15"/>
        <v>0</v>
      </c>
      <c r="E344" s="65">
        <v>21099</v>
      </c>
      <c r="I344" s="65">
        <v>78</v>
      </c>
      <c r="J344" s="65">
        <f t="shared" si="17"/>
        <v>5</v>
      </c>
    </row>
    <row r="345" spans="1:10" s="65" customFormat="1" ht="18.75" customHeight="1">
      <c r="A345" s="66" t="s">
        <v>423</v>
      </c>
      <c r="B345" s="67">
        <f t="shared" si="16"/>
        <v>0</v>
      </c>
      <c r="C345" s="68">
        <v>26</v>
      </c>
      <c r="D345" s="69">
        <f t="shared" si="15"/>
        <v>0</v>
      </c>
      <c r="E345" s="65">
        <v>2109901</v>
      </c>
      <c r="I345" s="65">
        <v>78</v>
      </c>
      <c r="J345" s="65">
        <f t="shared" si="17"/>
        <v>7</v>
      </c>
    </row>
    <row r="346" spans="1:10" s="65" customFormat="1" ht="18.75" customHeight="1">
      <c r="A346" s="66" t="s">
        <v>424</v>
      </c>
      <c r="B346" s="67">
        <f t="shared" si="16"/>
        <v>94</v>
      </c>
      <c r="C346" s="68">
        <v>1327</v>
      </c>
      <c r="D346" s="69">
        <f t="shared" si="15"/>
        <v>7.0999999999999994E-2</v>
      </c>
      <c r="E346" s="65">
        <v>211</v>
      </c>
      <c r="F346" s="65">
        <v>57</v>
      </c>
      <c r="H346" s="65">
        <v>37</v>
      </c>
      <c r="I346" s="65">
        <v>1342</v>
      </c>
      <c r="J346" s="65">
        <f t="shared" si="17"/>
        <v>3</v>
      </c>
    </row>
    <row r="347" spans="1:10" s="65" customFormat="1" ht="18.75" customHeight="1">
      <c r="A347" s="66" t="s">
        <v>425</v>
      </c>
      <c r="B347" s="67">
        <f t="shared" si="16"/>
        <v>94</v>
      </c>
      <c r="C347" s="68">
        <v>510</v>
      </c>
      <c r="D347" s="69">
        <f t="shared" si="15"/>
        <v>0.184</v>
      </c>
      <c r="E347" s="65">
        <v>21101</v>
      </c>
      <c r="F347" s="65">
        <v>57</v>
      </c>
      <c r="H347" s="65">
        <v>37</v>
      </c>
      <c r="I347" s="65">
        <v>1636</v>
      </c>
      <c r="J347" s="65">
        <f t="shared" si="17"/>
        <v>5</v>
      </c>
    </row>
    <row r="348" spans="1:10" s="65" customFormat="1" ht="18.75" customHeight="1">
      <c r="A348" s="66" t="s">
        <v>160</v>
      </c>
      <c r="B348" s="67">
        <f t="shared" si="16"/>
        <v>94</v>
      </c>
      <c r="C348" s="68">
        <v>172</v>
      </c>
      <c r="D348" s="69">
        <f t="shared" si="15"/>
        <v>0.54700000000000004</v>
      </c>
      <c r="E348" s="65">
        <v>2110101</v>
      </c>
      <c r="F348" s="65">
        <v>57</v>
      </c>
      <c r="H348" s="65">
        <v>37</v>
      </c>
      <c r="J348" s="65">
        <f t="shared" si="17"/>
        <v>7</v>
      </c>
    </row>
    <row r="349" spans="1:10" s="65" customFormat="1" ht="18.75" customHeight="1">
      <c r="A349" s="66" t="s">
        <v>426</v>
      </c>
      <c r="B349" s="67">
        <f t="shared" si="16"/>
        <v>0</v>
      </c>
      <c r="C349" s="68">
        <v>338</v>
      </c>
      <c r="D349" s="69">
        <f t="shared" si="15"/>
        <v>0</v>
      </c>
      <c r="E349" s="65">
        <v>2110199</v>
      </c>
      <c r="I349" s="65">
        <v>1636</v>
      </c>
      <c r="J349" s="65">
        <f t="shared" si="17"/>
        <v>7</v>
      </c>
    </row>
    <row r="350" spans="1:10" s="65" customFormat="1" ht="18.75" customHeight="1">
      <c r="A350" s="66" t="s">
        <v>427</v>
      </c>
      <c r="B350" s="67">
        <f t="shared" si="16"/>
        <v>0</v>
      </c>
      <c r="C350" s="68">
        <v>22</v>
      </c>
      <c r="D350" s="69">
        <f t="shared" si="15"/>
        <v>0</v>
      </c>
      <c r="E350" s="65">
        <v>21103</v>
      </c>
      <c r="J350" s="65">
        <f t="shared" si="17"/>
        <v>5</v>
      </c>
    </row>
    <row r="351" spans="1:10" s="65" customFormat="1" ht="18.75" customHeight="1">
      <c r="A351" s="66" t="s">
        <v>428</v>
      </c>
      <c r="B351" s="67">
        <f t="shared" si="16"/>
        <v>0</v>
      </c>
      <c r="C351" s="68">
        <v>0</v>
      </c>
      <c r="D351" s="69"/>
      <c r="E351" s="65">
        <v>2110301</v>
      </c>
      <c r="J351" s="65">
        <f t="shared" si="17"/>
        <v>7</v>
      </c>
    </row>
    <row r="352" spans="1:10" s="65" customFormat="1" ht="18.75" customHeight="1">
      <c r="A352" s="66" t="s">
        <v>429</v>
      </c>
      <c r="B352" s="67">
        <f t="shared" si="16"/>
        <v>0</v>
      </c>
      <c r="C352" s="68">
        <v>22</v>
      </c>
      <c r="D352" s="69">
        <f t="shared" si="15"/>
        <v>0</v>
      </c>
      <c r="E352" s="65">
        <v>2110399</v>
      </c>
      <c r="J352" s="65">
        <f t="shared" si="17"/>
        <v>7</v>
      </c>
    </row>
    <row r="353" spans="1:10" s="65" customFormat="1" ht="18.75" customHeight="1">
      <c r="A353" s="66" t="s">
        <v>430</v>
      </c>
      <c r="B353" s="67">
        <f t="shared" si="16"/>
        <v>0</v>
      </c>
      <c r="C353" s="68">
        <v>23</v>
      </c>
      <c r="D353" s="69">
        <f t="shared" si="15"/>
        <v>0</v>
      </c>
      <c r="E353" s="65">
        <v>21104</v>
      </c>
      <c r="J353" s="65">
        <f t="shared" si="17"/>
        <v>5</v>
      </c>
    </row>
    <row r="354" spans="1:10" s="65" customFormat="1" ht="18.75" customHeight="1">
      <c r="A354" s="66" t="s">
        <v>431</v>
      </c>
      <c r="B354" s="67">
        <f t="shared" si="16"/>
        <v>0</v>
      </c>
      <c r="C354" s="68">
        <v>0</v>
      </c>
      <c r="D354" s="69"/>
      <c r="E354" s="65">
        <v>2110402</v>
      </c>
      <c r="J354" s="65">
        <f t="shared" si="17"/>
        <v>7</v>
      </c>
    </row>
    <row r="355" spans="1:10" s="65" customFormat="1" ht="18.75" customHeight="1">
      <c r="A355" s="66" t="s">
        <v>432</v>
      </c>
      <c r="B355" s="67">
        <f t="shared" si="16"/>
        <v>0</v>
      </c>
      <c r="C355" s="68">
        <v>23</v>
      </c>
      <c r="D355" s="69">
        <f t="shared" si="15"/>
        <v>0</v>
      </c>
      <c r="E355" s="65">
        <v>2110499</v>
      </c>
      <c r="J355" s="65">
        <f t="shared" si="17"/>
        <v>7</v>
      </c>
    </row>
    <row r="356" spans="1:10" s="65" customFormat="1" ht="18.75" customHeight="1">
      <c r="A356" s="66" t="s">
        <v>433</v>
      </c>
      <c r="B356" s="67">
        <f t="shared" si="16"/>
        <v>0</v>
      </c>
      <c r="C356" s="68"/>
      <c r="D356" s="69"/>
      <c r="E356" s="65">
        <v>21110</v>
      </c>
      <c r="I356" s="65">
        <v>3</v>
      </c>
      <c r="J356" s="65">
        <f t="shared" si="17"/>
        <v>5</v>
      </c>
    </row>
    <row r="357" spans="1:10" s="65" customFormat="1" ht="18.75" customHeight="1">
      <c r="A357" s="66" t="s">
        <v>434</v>
      </c>
      <c r="B357" s="67">
        <f t="shared" si="16"/>
        <v>0</v>
      </c>
      <c r="C357" s="68"/>
      <c r="D357" s="69"/>
      <c r="E357" s="65">
        <v>2111001</v>
      </c>
      <c r="I357" s="65">
        <v>3</v>
      </c>
      <c r="J357" s="65">
        <f t="shared" si="17"/>
        <v>7</v>
      </c>
    </row>
    <row r="358" spans="1:10" s="65" customFormat="1" ht="18.75" customHeight="1">
      <c r="A358" s="66" t="s">
        <v>435</v>
      </c>
      <c r="B358" s="67">
        <f t="shared" si="16"/>
        <v>0</v>
      </c>
      <c r="C358" s="68">
        <v>455</v>
      </c>
      <c r="D358" s="69">
        <f t="shared" si="15"/>
        <v>0</v>
      </c>
      <c r="E358" s="65">
        <v>21111</v>
      </c>
      <c r="J358" s="65">
        <f t="shared" si="17"/>
        <v>5</v>
      </c>
    </row>
    <row r="359" spans="1:10" s="65" customFormat="1" ht="18.75" customHeight="1">
      <c r="A359" s="66" t="s">
        <v>436</v>
      </c>
      <c r="B359" s="67">
        <f t="shared" si="16"/>
        <v>0</v>
      </c>
      <c r="C359" s="68">
        <v>259</v>
      </c>
      <c r="D359" s="69">
        <f t="shared" si="15"/>
        <v>0</v>
      </c>
      <c r="E359" s="65">
        <v>2111101</v>
      </c>
      <c r="J359" s="65">
        <f t="shared" si="17"/>
        <v>7</v>
      </c>
    </row>
    <row r="360" spans="1:10" s="65" customFormat="1" ht="18.75" customHeight="1">
      <c r="A360" s="66" t="s">
        <v>437</v>
      </c>
      <c r="B360" s="67">
        <f t="shared" si="16"/>
        <v>0</v>
      </c>
      <c r="C360" s="68">
        <v>196</v>
      </c>
      <c r="D360" s="69">
        <f t="shared" si="15"/>
        <v>0</v>
      </c>
      <c r="E360" s="65">
        <v>2111102</v>
      </c>
      <c r="J360" s="65">
        <f t="shared" si="17"/>
        <v>7</v>
      </c>
    </row>
    <row r="361" spans="1:10" s="65" customFormat="1" ht="18.75" customHeight="1">
      <c r="A361" s="66" t="s">
        <v>438</v>
      </c>
      <c r="B361" s="67">
        <f t="shared" si="16"/>
        <v>0</v>
      </c>
      <c r="C361" s="68"/>
      <c r="D361" s="69"/>
      <c r="E361" s="65">
        <v>21112</v>
      </c>
      <c r="I361" s="65">
        <v>-368</v>
      </c>
      <c r="J361" s="65">
        <f t="shared" si="17"/>
        <v>5</v>
      </c>
    </row>
    <row r="362" spans="1:10" s="65" customFormat="1" ht="18.75" customHeight="1">
      <c r="A362" s="66" t="s">
        <v>439</v>
      </c>
      <c r="B362" s="67">
        <f t="shared" si="16"/>
        <v>0</v>
      </c>
      <c r="C362" s="68"/>
      <c r="D362" s="69"/>
      <c r="E362" s="65">
        <v>2111201</v>
      </c>
      <c r="I362" s="65">
        <v>-368</v>
      </c>
      <c r="J362" s="65">
        <f t="shared" si="17"/>
        <v>7</v>
      </c>
    </row>
    <row r="363" spans="1:10" s="65" customFormat="1" ht="18.75" customHeight="1">
      <c r="A363" s="66" t="s">
        <v>440</v>
      </c>
      <c r="B363" s="67">
        <f t="shared" si="16"/>
        <v>0</v>
      </c>
      <c r="C363" s="68">
        <v>27</v>
      </c>
      <c r="D363" s="69">
        <f t="shared" si="15"/>
        <v>0</v>
      </c>
      <c r="E363" s="65">
        <v>21114</v>
      </c>
      <c r="J363" s="65">
        <f t="shared" si="17"/>
        <v>5</v>
      </c>
    </row>
    <row r="364" spans="1:10" s="65" customFormat="1" ht="18.75" customHeight="1">
      <c r="A364" s="66" t="s">
        <v>441</v>
      </c>
      <c r="B364" s="67">
        <f t="shared" si="16"/>
        <v>0</v>
      </c>
      <c r="C364" s="68">
        <v>27</v>
      </c>
      <c r="D364" s="69">
        <f t="shared" si="15"/>
        <v>0</v>
      </c>
      <c r="E364" s="65">
        <v>2111406</v>
      </c>
      <c r="J364" s="65">
        <f t="shared" si="17"/>
        <v>7</v>
      </c>
    </row>
    <row r="365" spans="1:10" s="65" customFormat="1" ht="18.75" customHeight="1">
      <c r="A365" s="66" t="s">
        <v>442</v>
      </c>
      <c r="B365" s="67">
        <f t="shared" si="16"/>
        <v>0</v>
      </c>
      <c r="C365" s="68">
        <v>290</v>
      </c>
      <c r="D365" s="69">
        <f t="shared" si="15"/>
        <v>0</v>
      </c>
      <c r="E365" s="65">
        <v>21199</v>
      </c>
      <c r="I365" s="65">
        <v>71</v>
      </c>
      <c r="J365" s="65">
        <f t="shared" si="17"/>
        <v>5</v>
      </c>
    </row>
    <row r="366" spans="1:10" s="65" customFormat="1" ht="18.75" customHeight="1">
      <c r="A366" s="66" t="s">
        <v>443</v>
      </c>
      <c r="B366" s="67">
        <f t="shared" si="16"/>
        <v>0</v>
      </c>
      <c r="C366" s="68">
        <v>290</v>
      </c>
      <c r="D366" s="69">
        <f t="shared" si="15"/>
        <v>0</v>
      </c>
      <c r="E366" s="65">
        <v>2119901</v>
      </c>
      <c r="I366" s="65">
        <v>71</v>
      </c>
      <c r="J366" s="65">
        <f t="shared" si="17"/>
        <v>7</v>
      </c>
    </row>
    <row r="367" spans="1:10" s="65" customFormat="1" ht="18.75" customHeight="1">
      <c r="A367" s="66" t="s">
        <v>444</v>
      </c>
      <c r="B367" s="67">
        <f t="shared" si="16"/>
        <v>8295</v>
      </c>
      <c r="C367" s="68">
        <v>11280</v>
      </c>
      <c r="D367" s="69">
        <f t="shared" si="15"/>
        <v>0.73499999999999999</v>
      </c>
      <c r="E367" s="65">
        <v>212</v>
      </c>
      <c r="F367" s="65">
        <v>8088</v>
      </c>
      <c r="G367" s="65">
        <v>20</v>
      </c>
      <c r="H367" s="65">
        <v>187</v>
      </c>
      <c r="I367" s="65">
        <v>806</v>
      </c>
      <c r="J367" s="65">
        <f t="shared" si="17"/>
        <v>3</v>
      </c>
    </row>
    <row r="368" spans="1:10" s="65" customFormat="1" ht="18.75" customHeight="1">
      <c r="A368" s="66" t="s">
        <v>445</v>
      </c>
      <c r="B368" s="67">
        <f t="shared" si="16"/>
        <v>3789</v>
      </c>
      <c r="C368" s="68">
        <v>2972</v>
      </c>
      <c r="D368" s="69">
        <f t="shared" si="15"/>
        <v>1.2749999999999999</v>
      </c>
      <c r="E368" s="65">
        <v>21201</v>
      </c>
      <c r="F368" s="65">
        <v>3750</v>
      </c>
      <c r="H368" s="65">
        <v>39</v>
      </c>
      <c r="I368" s="65">
        <v>227</v>
      </c>
      <c r="J368" s="65">
        <f t="shared" si="17"/>
        <v>5</v>
      </c>
    </row>
    <row r="369" spans="1:10" s="65" customFormat="1" ht="18.75" customHeight="1">
      <c r="A369" s="66" t="s">
        <v>160</v>
      </c>
      <c r="B369" s="67">
        <f t="shared" si="16"/>
        <v>290</v>
      </c>
      <c r="C369" s="68">
        <v>265</v>
      </c>
      <c r="D369" s="69">
        <f t="shared" si="15"/>
        <v>1.0940000000000001</v>
      </c>
      <c r="E369" s="65">
        <v>2120101</v>
      </c>
      <c r="F369" s="65">
        <v>290</v>
      </c>
      <c r="J369" s="65">
        <f t="shared" si="17"/>
        <v>7</v>
      </c>
    </row>
    <row r="370" spans="1:10" s="65" customFormat="1" ht="18.75" customHeight="1">
      <c r="A370" s="66" t="s">
        <v>161</v>
      </c>
      <c r="B370" s="67">
        <f t="shared" si="16"/>
        <v>115</v>
      </c>
      <c r="C370" s="68">
        <v>24</v>
      </c>
      <c r="D370" s="69">
        <f t="shared" si="15"/>
        <v>4.7919999999999998</v>
      </c>
      <c r="E370" s="65">
        <v>2120102</v>
      </c>
      <c r="F370" s="65">
        <v>115</v>
      </c>
      <c r="J370" s="65">
        <f t="shared" si="17"/>
        <v>7</v>
      </c>
    </row>
    <row r="371" spans="1:10" s="65" customFormat="1" ht="18.75" customHeight="1">
      <c r="A371" s="66" t="s">
        <v>446</v>
      </c>
      <c r="B371" s="67">
        <f t="shared" si="16"/>
        <v>2277</v>
      </c>
      <c r="C371" s="68">
        <v>1714</v>
      </c>
      <c r="D371" s="69">
        <f t="shared" si="15"/>
        <v>1.3280000000000001</v>
      </c>
      <c r="E371" s="65">
        <v>2120104</v>
      </c>
      <c r="F371" s="65">
        <v>2256</v>
      </c>
      <c r="H371" s="65">
        <v>21</v>
      </c>
      <c r="I371" s="65">
        <v>224</v>
      </c>
      <c r="J371" s="65">
        <f t="shared" si="17"/>
        <v>7</v>
      </c>
    </row>
    <row r="372" spans="1:10" s="65" customFormat="1" ht="18.75" customHeight="1">
      <c r="A372" s="66" t="s">
        <v>447</v>
      </c>
      <c r="B372" s="67">
        <f t="shared" si="16"/>
        <v>411</v>
      </c>
      <c r="C372" s="68">
        <v>313</v>
      </c>
      <c r="D372" s="69">
        <f t="shared" si="15"/>
        <v>1.3129999999999999</v>
      </c>
      <c r="E372" s="65">
        <v>2120106</v>
      </c>
      <c r="F372" s="65">
        <v>411</v>
      </c>
      <c r="J372" s="65">
        <f t="shared" si="17"/>
        <v>7</v>
      </c>
    </row>
    <row r="373" spans="1:10" s="65" customFormat="1" ht="18.75" customHeight="1">
      <c r="A373" s="66" t="s">
        <v>448</v>
      </c>
      <c r="B373" s="67">
        <f t="shared" si="16"/>
        <v>696</v>
      </c>
      <c r="C373" s="68">
        <v>656</v>
      </c>
      <c r="D373" s="69">
        <f t="shared" si="15"/>
        <v>1.0609999999999999</v>
      </c>
      <c r="E373" s="65">
        <v>2120199</v>
      </c>
      <c r="F373" s="65">
        <v>678</v>
      </c>
      <c r="H373" s="65">
        <v>18</v>
      </c>
      <c r="I373" s="65">
        <v>3</v>
      </c>
      <c r="J373" s="65">
        <f t="shared" si="17"/>
        <v>7</v>
      </c>
    </row>
    <row r="374" spans="1:10" s="65" customFormat="1" ht="18.75" customHeight="1">
      <c r="A374" s="66" t="s">
        <v>449</v>
      </c>
      <c r="B374" s="67">
        <f t="shared" si="16"/>
        <v>0</v>
      </c>
      <c r="C374" s="68">
        <v>100</v>
      </c>
      <c r="D374" s="69">
        <f t="shared" si="15"/>
        <v>0</v>
      </c>
      <c r="E374" s="65">
        <v>21202</v>
      </c>
      <c r="I374" s="65">
        <v>150</v>
      </c>
      <c r="J374" s="65">
        <f t="shared" si="17"/>
        <v>5</v>
      </c>
    </row>
    <row r="375" spans="1:10" s="65" customFormat="1" ht="18.75" customHeight="1">
      <c r="A375" s="66" t="s">
        <v>450</v>
      </c>
      <c r="B375" s="67">
        <f t="shared" si="16"/>
        <v>0</v>
      </c>
      <c r="C375" s="68">
        <v>100</v>
      </c>
      <c r="D375" s="69">
        <f t="shared" si="15"/>
        <v>0</v>
      </c>
      <c r="E375" s="65">
        <v>2120201</v>
      </c>
      <c r="I375" s="65">
        <v>150</v>
      </c>
      <c r="J375" s="65">
        <f t="shared" si="17"/>
        <v>7</v>
      </c>
    </row>
    <row r="376" spans="1:10" s="65" customFormat="1" ht="18.75" customHeight="1">
      <c r="A376" s="66" t="s">
        <v>451</v>
      </c>
      <c r="B376" s="67">
        <f t="shared" si="16"/>
        <v>2247</v>
      </c>
      <c r="C376" s="68">
        <v>652</v>
      </c>
      <c r="D376" s="69">
        <f t="shared" si="15"/>
        <v>3.4460000000000002</v>
      </c>
      <c r="E376" s="65">
        <v>21203</v>
      </c>
      <c r="F376" s="65">
        <v>2240</v>
      </c>
      <c r="H376" s="65">
        <v>7</v>
      </c>
      <c r="I376" s="65">
        <v>100</v>
      </c>
      <c r="J376" s="65">
        <f t="shared" si="17"/>
        <v>5</v>
      </c>
    </row>
    <row r="377" spans="1:10" s="65" customFormat="1" ht="18.75" customHeight="1">
      <c r="A377" s="66" t="s">
        <v>452</v>
      </c>
      <c r="B377" s="67">
        <f t="shared" si="16"/>
        <v>2247</v>
      </c>
      <c r="C377" s="68">
        <v>652</v>
      </c>
      <c r="D377" s="69">
        <f t="shared" si="15"/>
        <v>3.4460000000000002</v>
      </c>
      <c r="E377" s="65">
        <v>2120399</v>
      </c>
      <c r="F377" s="65">
        <v>2240</v>
      </c>
      <c r="H377" s="65">
        <v>7</v>
      </c>
      <c r="I377" s="65">
        <v>100</v>
      </c>
      <c r="J377" s="65">
        <f t="shared" si="17"/>
        <v>7</v>
      </c>
    </row>
    <row r="378" spans="1:10" s="65" customFormat="1" ht="18.75" customHeight="1">
      <c r="A378" s="66" t="s">
        <v>453</v>
      </c>
      <c r="B378" s="67">
        <f t="shared" si="16"/>
        <v>2259</v>
      </c>
      <c r="C378" s="68">
        <v>7556</v>
      </c>
      <c r="D378" s="69">
        <f t="shared" si="15"/>
        <v>0.29899999999999999</v>
      </c>
      <c r="E378" s="65">
        <v>21205</v>
      </c>
      <c r="F378" s="65">
        <v>2098</v>
      </c>
      <c r="G378" s="65">
        <v>20</v>
      </c>
      <c r="H378" s="65">
        <v>141</v>
      </c>
      <c r="I378" s="65">
        <v>329</v>
      </c>
      <c r="J378" s="65">
        <f t="shared" si="17"/>
        <v>5</v>
      </c>
    </row>
    <row r="379" spans="1:10" s="65" customFormat="1" ht="18.75" customHeight="1">
      <c r="A379" s="66" t="s">
        <v>454</v>
      </c>
      <c r="B379" s="67">
        <f t="shared" si="16"/>
        <v>2259</v>
      </c>
      <c r="C379" s="68">
        <v>7556</v>
      </c>
      <c r="D379" s="69">
        <f t="shared" si="15"/>
        <v>0.29899999999999999</v>
      </c>
      <c r="E379" s="65">
        <v>2120501</v>
      </c>
      <c r="F379" s="65">
        <v>2098</v>
      </c>
      <c r="G379" s="65">
        <v>20</v>
      </c>
      <c r="H379" s="65">
        <v>141</v>
      </c>
      <c r="I379" s="65">
        <v>329</v>
      </c>
      <c r="J379" s="65">
        <f t="shared" si="17"/>
        <v>7</v>
      </c>
    </row>
    <row r="380" spans="1:10" s="65" customFormat="1" ht="18.75" customHeight="1">
      <c r="A380" s="66" t="s">
        <v>455</v>
      </c>
      <c r="B380" s="67">
        <f t="shared" si="16"/>
        <v>4350</v>
      </c>
      <c r="C380" s="68">
        <v>2536</v>
      </c>
      <c r="D380" s="69">
        <f t="shared" si="15"/>
        <v>1.7150000000000001</v>
      </c>
      <c r="E380" s="65">
        <v>213</v>
      </c>
      <c r="F380" s="65">
        <v>1824</v>
      </c>
      <c r="G380" s="65">
        <v>502</v>
      </c>
      <c r="H380" s="65">
        <v>2024</v>
      </c>
      <c r="I380" s="65">
        <v>1471</v>
      </c>
      <c r="J380" s="65">
        <f t="shared" si="17"/>
        <v>3</v>
      </c>
    </row>
    <row r="381" spans="1:10" s="65" customFormat="1" ht="18.75" customHeight="1">
      <c r="A381" s="66" t="s">
        <v>456</v>
      </c>
      <c r="B381" s="67">
        <f t="shared" si="16"/>
        <v>1096</v>
      </c>
      <c r="C381" s="68">
        <v>1166</v>
      </c>
      <c r="D381" s="69">
        <f t="shared" si="15"/>
        <v>0.94</v>
      </c>
      <c r="E381" s="65">
        <v>21301</v>
      </c>
      <c r="F381" s="65">
        <v>912</v>
      </c>
      <c r="G381" s="65">
        <v>171</v>
      </c>
      <c r="H381" s="65">
        <v>13</v>
      </c>
      <c r="I381" s="65">
        <v>162</v>
      </c>
      <c r="J381" s="65">
        <f t="shared" si="17"/>
        <v>5</v>
      </c>
    </row>
    <row r="382" spans="1:10" s="65" customFormat="1" ht="18.75" customHeight="1">
      <c r="A382" s="66" t="s">
        <v>160</v>
      </c>
      <c r="B382" s="67">
        <f t="shared" si="16"/>
        <v>181</v>
      </c>
      <c r="C382" s="68">
        <v>153</v>
      </c>
      <c r="D382" s="69">
        <f t="shared" si="15"/>
        <v>1.1830000000000001</v>
      </c>
      <c r="E382" s="65">
        <v>2130101</v>
      </c>
      <c r="F382" s="65">
        <v>181</v>
      </c>
      <c r="J382" s="65">
        <f t="shared" si="17"/>
        <v>7</v>
      </c>
    </row>
    <row r="383" spans="1:10" s="65" customFormat="1" ht="18.75" customHeight="1">
      <c r="A383" s="66" t="s">
        <v>171</v>
      </c>
      <c r="B383" s="67">
        <f t="shared" si="16"/>
        <v>685</v>
      </c>
      <c r="C383" s="68">
        <v>635</v>
      </c>
      <c r="D383" s="69">
        <f t="shared" si="15"/>
        <v>1.079</v>
      </c>
      <c r="E383" s="65">
        <v>2130104</v>
      </c>
      <c r="F383" s="65">
        <v>685</v>
      </c>
      <c r="I383" s="65">
        <v>17</v>
      </c>
      <c r="J383" s="65">
        <f t="shared" si="17"/>
        <v>7</v>
      </c>
    </row>
    <row r="384" spans="1:10" s="65" customFormat="1" ht="18.75" customHeight="1">
      <c r="A384" s="66" t="s">
        <v>457</v>
      </c>
      <c r="B384" s="67">
        <f t="shared" si="16"/>
        <v>11</v>
      </c>
      <c r="C384" s="68">
        <v>15</v>
      </c>
      <c r="D384" s="69">
        <f t="shared" si="15"/>
        <v>0.73299999999999998</v>
      </c>
      <c r="E384" s="65">
        <v>2130106</v>
      </c>
      <c r="F384" s="65">
        <v>2</v>
      </c>
      <c r="G384" s="65">
        <v>9</v>
      </c>
      <c r="I384" s="65">
        <v>5</v>
      </c>
      <c r="J384" s="65">
        <f t="shared" si="17"/>
        <v>7</v>
      </c>
    </row>
    <row r="385" spans="1:10" s="65" customFormat="1" ht="18.75" customHeight="1">
      <c r="A385" s="66" t="s">
        <v>458</v>
      </c>
      <c r="B385" s="67">
        <f t="shared" si="16"/>
        <v>15</v>
      </c>
      <c r="C385" s="68">
        <v>58</v>
      </c>
      <c r="D385" s="69">
        <f t="shared" si="15"/>
        <v>0.25900000000000001</v>
      </c>
      <c r="E385" s="65">
        <v>2130108</v>
      </c>
      <c r="F385" s="65">
        <v>15</v>
      </c>
      <c r="I385" s="65">
        <v>1</v>
      </c>
      <c r="J385" s="65">
        <f t="shared" si="17"/>
        <v>7</v>
      </c>
    </row>
    <row r="386" spans="1:10" s="65" customFormat="1" ht="18.75" customHeight="1">
      <c r="A386" s="66" t="s">
        <v>459</v>
      </c>
      <c r="B386" s="67">
        <f t="shared" si="16"/>
        <v>73</v>
      </c>
      <c r="C386" s="68">
        <v>75</v>
      </c>
      <c r="D386" s="69">
        <f t="shared" si="15"/>
        <v>0.97299999999999998</v>
      </c>
      <c r="E386" s="65">
        <v>2130109</v>
      </c>
      <c r="G386" s="65">
        <v>70</v>
      </c>
      <c r="H386" s="65">
        <v>3</v>
      </c>
      <c r="I386" s="65">
        <v>25</v>
      </c>
      <c r="J386" s="65">
        <f t="shared" si="17"/>
        <v>7</v>
      </c>
    </row>
    <row r="387" spans="1:10" s="65" customFormat="1" ht="18.75" customHeight="1">
      <c r="A387" s="66" t="s">
        <v>460</v>
      </c>
      <c r="B387" s="67">
        <f t="shared" si="16"/>
        <v>0</v>
      </c>
      <c r="C387" s="68">
        <v>15</v>
      </c>
      <c r="D387" s="69">
        <f t="shared" si="15"/>
        <v>0</v>
      </c>
      <c r="E387" s="65">
        <v>2130111</v>
      </c>
      <c r="J387" s="65">
        <f t="shared" si="17"/>
        <v>7</v>
      </c>
    </row>
    <row r="388" spans="1:10" s="65" customFormat="1" ht="18.75" customHeight="1">
      <c r="A388" s="66" t="s">
        <v>461</v>
      </c>
      <c r="B388" s="67">
        <f t="shared" si="16"/>
        <v>0</v>
      </c>
      <c r="C388" s="68"/>
      <c r="D388" s="69"/>
      <c r="E388" s="65">
        <v>2130119</v>
      </c>
      <c r="I388" s="65">
        <v>6</v>
      </c>
      <c r="J388" s="65">
        <f t="shared" si="17"/>
        <v>7</v>
      </c>
    </row>
    <row r="389" spans="1:10" s="65" customFormat="1" ht="18.75" customHeight="1">
      <c r="A389" s="66" t="s">
        <v>462</v>
      </c>
      <c r="B389" s="67">
        <f t="shared" si="16"/>
        <v>2</v>
      </c>
      <c r="C389" s="68">
        <v>27</v>
      </c>
      <c r="D389" s="69">
        <f t="shared" ref="D389:D452" si="18">B389/C389</f>
        <v>7.3999999999999996E-2</v>
      </c>
      <c r="E389" s="65">
        <v>2130124</v>
      </c>
      <c r="F389" s="65">
        <v>2</v>
      </c>
      <c r="J389" s="65">
        <f t="shared" si="17"/>
        <v>7</v>
      </c>
    </row>
    <row r="390" spans="1:10" s="65" customFormat="1" ht="18.75" customHeight="1">
      <c r="A390" s="66" t="s">
        <v>463</v>
      </c>
      <c r="B390" s="67">
        <f t="shared" ref="B390:B453" si="19">SUM(F390:H390)</f>
        <v>2</v>
      </c>
      <c r="C390" s="68"/>
      <c r="D390" s="69"/>
      <c r="E390" s="65">
        <v>2130125</v>
      </c>
      <c r="F390" s="65">
        <v>2</v>
      </c>
      <c r="J390" s="65">
        <f t="shared" ref="J390:J453" si="20">LEN(E390)</f>
        <v>7</v>
      </c>
    </row>
    <row r="391" spans="1:10" s="65" customFormat="1" ht="18.75" customHeight="1">
      <c r="A391" s="66" t="s">
        <v>464</v>
      </c>
      <c r="B391" s="67">
        <f t="shared" si="19"/>
        <v>0</v>
      </c>
      <c r="C391" s="68">
        <v>8</v>
      </c>
      <c r="D391" s="69">
        <f t="shared" si="18"/>
        <v>0</v>
      </c>
      <c r="E391" s="65">
        <v>2130126</v>
      </c>
      <c r="J391" s="65">
        <f t="shared" si="20"/>
        <v>7</v>
      </c>
    </row>
    <row r="392" spans="1:10" s="65" customFormat="1" ht="18.75" customHeight="1">
      <c r="A392" s="66" t="s">
        <v>465</v>
      </c>
      <c r="B392" s="67">
        <f t="shared" si="19"/>
        <v>0</v>
      </c>
      <c r="C392" s="68">
        <v>1</v>
      </c>
      <c r="D392" s="69">
        <f t="shared" si="18"/>
        <v>0</v>
      </c>
      <c r="E392" s="65">
        <v>2130135</v>
      </c>
      <c r="J392" s="65">
        <f t="shared" si="20"/>
        <v>7</v>
      </c>
    </row>
    <row r="393" spans="1:10" s="65" customFormat="1" ht="18.75" customHeight="1">
      <c r="A393" s="66" t="s">
        <v>466</v>
      </c>
      <c r="B393" s="67">
        <f t="shared" si="19"/>
        <v>75</v>
      </c>
      <c r="C393" s="68">
        <v>0</v>
      </c>
      <c r="D393" s="69"/>
      <c r="E393" s="65">
        <v>2130148</v>
      </c>
      <c r="G393" s="65">
        <v>75</v>
      </c>
      <c r="I393" s="65">
        <v>78</v>
      </c>
      <c r="J393" s="65">
        <f t="shared" si="20"/>
        <v>7</v>
      </c>
    </row>
    <row r="394" spans="1:10" s="65" customFormat="1" ht="18.75" customHeight="1">
      <c r="A394" s="66" t="s">
        <v>467</v>
      </c>
      <c r="B394" s="67">
        <f t="shared" si="19"/>
        <v>10</v>
      </c>
      <c r="C394" s="68"/>
      <c r="D394" s="69"/>
      <c r="E394" s="65">
        <v>2130153</v>
      </c>
      <c r="F394" s="65">
        <v>10</v>
      </c>
      <c r="J394" s="65">
        <f t="shared" si="20"/>
        <v>7</v>
      </c>
    </row>
    <row r="395" spans="1:10" s="65" customFormat="1" ht="18.75" customHeight="1">
      <c r="A395" s="66" t="s">
        <v>468</v>
      </c>
      <c r="B395" s="67">
        <f t="shared" si="19"/>
        <v>42</v>
      </c>
      <c r="C395" s="68">
        <v>179</v>
      </c>
      <c r="D395" s="69">
        <f t="shared" si="18"/>
        <v>0.23499999999999999</v>
      </c>
      <c r="E395" s="65">
        <v>2130199</v>
      </c>
      <c r="F395" s="65">
        <v>15</v>
      </c>
      <c r="G395" s="65">
        <v>17</v>
      </c>
      <c r="H395" s="65">
        <v>10</v>
      </c>
      <c r="I395" s="65">
        <v>30</v>
      </c>
      <c r="J395" s="65">
        <f t="shared" si="20"/>
        <v>7</v>
      </c>
    </row>
    <row r="396" spans="1:10" s="65" customFormat="1" ht="18.75" customHeight="1">
      <c r="A396" s="66" t="s">
        <v>469</v>
      </c>
      <c r="B396" s="67">
        <f t="shared" si="19"/>
        <v>195</v>
      </c>
      <c r="C396" s="68">
        <v>136</v>
      </c>
      <c r="D396" s="69">
        <f t="shared" si="18"/>
        <v>1.4339999999999999</v>
      </c>
      <c r="E396" s="65">
        <v>21302</v>
      </c>
      <c r="F396" s="65">
        <v>92</v>
      </c>
      <c r="G396" s="65">
        <v>26</v>
      </c>
      <c r="H396" s="65">
        <v>77</v>
      </c>
      <c r="I396" s="65">
        <v>49</v>
      </c>
      <c r="J396" s="65">
        <f t="shared" si="20"/>
        <v>5</v>
      </c>
    </row>
    <row r="397" spans="1:10" s="65" customFormat="1" ht="18.75" customHeight="1">
      <c r="A397" s="66" t="s">
        <v>470</v>
      </c>
      <c r="B397" s="67">
        <f t="shared" si="19"/>
        <v>23</v>
      </c>
      <c r="C397" s="68">
        <v>0</v>
      </c>
      <c r="D397" s="69"/>
      <c r="E397" s="65">
        <v>2130205</v>
      </c>
      <c r="H397" s="65">
        <v>23</v>
      </c>
      <c r="J397" s="65">
        <f t="shared" si="20"/>
        <v>7</v>
      </c>
    </row>
    <row r="398" spans="1:10" s="65" customFormat="1" ht="18.75" customHeight="1">
      <c r="A398" s="66" t="s">
        <v>471</v>
      </c>
      <c r="B398" s="67">
        <f t="shared" si="19"/>
        <v>18</v>
      </c>
      <c r="C398" s="68">
        <v>1</v>
      </c>
      <c r="D398" s="69">
        <f t="shared" si="18"/>
        <v>18</v>
      </c>
      <c r="E398" s="65">
        <v>2130207</v>
      </c>
      <c r="F398" s="65">
        <v>18</v>
      </c>
      <c r="J398" s="65">
        <f t="shared" si="20"/>
        <v>7</v>
      </c>
    </row>
    <row r="399" spans="1:10" s="65" customFormat="1" ht="18.75" customHeight="1">
      <c r="A399" s="66" t="s">
        <v>472</v>
      </c>
      <c r="B399" s="67">
        <f t="shared" si="19"/>
        <v>22</v>
      </c>
      <c r="C399" s="68">
        <v>20</v>
      </c>
      <c r="D399" s="69">
        <f t="shared" si="18"/>
        <v>1.1000000000000001</v>
      </c>
      <c r="E399" s="65">
        <v>2130209</v>
      </c>
      <c r="G399" s="65">
        <v>22</v>
      </c>
      <c r="I399" s="65">
        <v>5</v>
      </c>
      <c r="J399" s="65">
        <f t="shared" si="20"/>
        <v>7</v>
      </c>
    </row>
    <row r="400" spans="1:10" s="65" customFormat="1" ht="18.75" customHeight="1">
      <c r="A400" s="66" t="s">
        <v>473</v>
      </c>
      <c r="B400" s="67">
        <f t="shared" si="19"/>
        <v>7</v>
      </c>
      <c r="C400" s="68">
        <v>0</v>
      </c>
      <c r="D400" s="69"/>
      <c r="E400" s="65">
        <v>2130213</v>
      </c>
      <c r="F400" s="65">
        <v>7</v>
      </c>
      <c r="J400" s="65">
        <f t="shared" si="20"/>
        <v>7</v>
      </c>
    </row>
    <row r="401" spans="1:10" s="65" customFormat="1" ht="18.75" customHeight="1">
      <c r="A401" s="66" t="s">
        <v>474</v>
      </c>
      <c r="B401" s="67">
        <f t="shared" si="19"/>
        <v>10</v>
      </c>
      <c r="C401" s="68"/>
      <c r="D401" s="69"/>
      <c r="E401" s="65">
        <v>2130221</v>
      </c>
      <c r="H401" s="65">
        <v>10</v>
      </c>
      <c r="I401" s="65">
        <v>10</v>
      </c>
      <c r="J401" s="65">
        <f t="shared" si="20"/>
        <v>7</v>
      </c>
    </row>
    <row r="402" spans="1:10" s="65" customFormat="1" ht="18.75" customHeight="1">
      <c r="A402" s="66" t="s">
        <v>475</v>
      </c>
      <c r="B402" s="67">
        <f t="shared" si="19"/>
        <v>73</v>
      </c>
      <c r="C402" s="68">
        <v>36</v>
      </c>
      <c r="D402" s="69">
        <f t="shared" si="18"/>
        <v>2.028</v>
      </c>
      <c r="E402" s="65">
        <v>2130234</v>
      </c>
      <c r="F402" s="65">
        <v>25</v>
      </c>
      <c r="G402" s="65">
        <v>4</v>
      </c>
      <c r="H402" s="65">
        <v>44</v>
      </c>
      <c r="I402" s="65">
        <v>34</v>
      </c>
      <c r="J402" s="65">
        <f t="shared" si="20"/>
        <v>7</v>
      </c>
    </row>
    <row r="403" spans="1:10" s="65" customFormat="1" ht="18.75" customHeight="1">
      <c r="A403" s="66" t="s">
        <v>476</v>
      </c>
      <c r="B403" s="67">
        <f t="shared" si="19"/>
        <v>42</v>
      </c>
      <c r="C403" s="68">
        <v>79</v>
      </c>
      <c r="D403" s="69">
        <f t="shared" si="18"/>
        <v>0.53200000000000003</v>
      </c>
      <c r="E403" s="65">
        <v>2130299</v>
      </c>
      <c r="F403" s="65">
        <v>42</v>
      </c>
      <c r="J403" s="65">
        <f t="shared" si="20"/>
        <v>7</v>
      </c>
    </row>
    <row r="404" spans="1:10" s="65" customFormat="1" ht="18.75" customHeight="1">
      <c r="A404" s="66" t="s">
        <v>477</v>
      </c>
      <c r="B404" s="67">
        <f t="shared" si="19"/>
        <v>2744</v>
      </c>
      <c r="C404" s="68">
        <v>1189</v>
      </c>
      <c r="D404" s="69">
        <f t="shared" si="18"/>
        <v>2.3079999999999998</v>
      </c>
      <c r="E404" s="65">
        <v>21303</v>
      </c>
      <c r="F404" s="65">
        <v>820</v>
      </c>
      <c r="H404" s="65">
        <v>1924</v>
      </c>
      <c r="I404" s="65">
        <v>1191</v>
      </c>
      <c r="J404" s="65">
        <f t="shared" si="20"/>
        <v>5</v>
      </c>
    </row>
    <row r="405" spans="1:10" s="65" customFormat="1" ht="18.75" customHeight="1">
      <c r="A405" s="66" t="s">
        <v>161</v>
      </c>
      <c r="B405" s="67">
        <f t="shared" si="19"/>
        <v>41</v>
      </c>
      <c r="C405" s="68">
        <v>42</v>
      </c>
      <c r="D405" s="69">
        <f t="shared" si="18"/>
        <v>0.97599999999999998</v>
      </c>
      <c r="E405" s="65">
        <v>2130302</v>
      </c>
      <c r="H405" s="65">
        <v>41</v>
      </c>
      <c r="J405" s="65">
        <f t="shared" si="20"/>
        <v>7</v>
      </c>
    </row>
    <row r="406" spans="1:10" s="65" customFormat="1" ht="18.75" customHeight="1">
      <c r="A406" s="66" t="s">
        <v>478</v>
      </c>
      <c r="B406" s="67">
        <f t="shared" si="19"/>
        <v>0</v>
      </c>
      <c r="C406" s="68">
        <v>149</v>
      </c>
      <c r="D406" s="69">
        <f t="shared" si="18"/>
        <v>0</v>
      </c>
      <c r="E406" s="65">
        <v>2130305</v>
      </c>
      <c r="J406" s="65">
        <f t="shared" si="20"/>
        <v>7</v>
      </c>
    </row>
    <row r="407" spans="1:10" s="65" customFormat="1" ht="18.75" customHeight="1">
      <c r="A407" s="66" t="s">
        <v>479</v>
      </c>
      <c r="B407" s="67">
        <f t="shared" si="19"/>
        <v>52</v>
      </c>
      <c r="C407" s="68">
        <v>184</v>
      </c>
      <c r="D407" s="69">
        <f t="shared" si="18"/>
        <v>0.28299999999999997</v>
      </c>
      <c r="E407" s="65">
        <v>2130306</v>
      </c>
      <c r="H407" s="65">
        <v>52</v>
      </c>
      <c r="I407" s="65">
        <v>226</v>
      </c>
      <c r="J407" s="65">
        <f t="shared" si="20"/>
        <v>7</v>
      </c>
    </row>
    <row r="408" spans="1:10" s="65" customFormat="1" ht="18.75" customHeight="1">
      <c r="A408" s="66" t="s">
        <v>480</v>
      </c>
      <c r="B408" s="67">
        <f t="shared" si="19"/>
        <v>10</v>
      </c>
      <c r="C408" s="68"/>
      <c r="D408" s="69"/>
      <c r="E408" s="65">
        <v>2130310</v>
      </c>
      <c r="F408" s="65">
        <v>10</v>
      </c>
      <c r="J408" s="65">
        <f t="shared" si="20"/>
        <v>7</v>
      </c>
    </row>
    <row r="409" spans="1:10" s="65" customFormat="1" ht="18.75" customHeight="1">
      <c r="A409" s="66" t="s">
        <v>481</v>
      </c>
      <c r="B409" s="67">
        <f t="shared" si="19"/>
        <v>2423</v>
      </c>
      <c r="C409" s="68">
        <v>534</v>
      </c>
      <c r="D409" s="69">
        <f t="shared" si="18"/>
        <v>4.5369999999999999</v>
      </c>
      <c r="E409" s="65">
        <v>2130311</v>
      </c>
      <c r="F409" s="65">
        <v>728</v>
      </c>
      <c r="H409" s="65">
        <v>1695</v>
      </c>
      <c r="J409" s="65">
        <f t="shared" si="20"/>
        <v>7</v>
      </c>
    </row>
    <row r="410" spans="1:10" s="65" customFormat="1" ht="18.75" customHeight="1">
      <c r="A410" s="66" t="s">
        <v>482</v>
      </c>
      <c r="B410" s="67">
        <f t="shared" si="19"/>
        <v>0</v>
      </c>
      <c r="C410" s="68">
        <v>0</v>
      </c>
      <c r="D410" s="69"/>
      <c r="E410" s="65">
        <v>2130312</v>
      </c>
      <c r="J410" s="65">
        <f t="shared" si="20"/>
        <v>7</v>
      </c>
    </row>
    <row r="411" spans="1:10" s="65" customFormat="1" ht="18.75" customHeight="1">
      <c r="A411" s="66" t="s">
        <v>483</v>
      </c>
      <c r="B411" s="67">
        <f t="shared" si="19"/>
        <v>188</v>
      </c>
      <c r="C411" s="68">
        <v>196</v>
      </c>
      <c r="D411" s="69">
        <f t="shared" si="18"/>
        <v>0.95899999999999996</v>
      </c>
      <c r="E411" s="65">
        <v>2130314</v>
      </c>
      <c r="F411" s="65">
        <v>52</v>
      </c>
      <c r="H411" s="65">
        <v>136</v>
      </c>
      <c r="J411" s="65">
        <f t="shared" si="20"/>
        <v>7</v>
      </c>
    </row>
    <row r="412" spans="1:10" s="65" customFormat="1" ht="18.75" customHeight="1">
      <c r="A412" s="66" t="s">
        <v>484</v>
      </c>
      <c r="B412" s="67">
        <f t="shared" si="19"/>
        <v>0</v>
      </c>
      <c r="C412" s="68">
        <v>0</v>
      </c>
      <c r="D412" s="69"/>
      <c r="E412" s="65">
        <v>2130316</v>
      </c>
      <c r="J412" s="65">
        <f t="shared" si="20"/>
        <v>7</v>
      </c>
    </row>
    <row r="413" spans="1:10" s="65" customFormat="1" ht="18.75" customHeight="1">
      <c r="A413" s="66" t="s">
        <v>485</v>
      </c>
      <c r="B413" s="67">
        <f t="shared" si="19"/>
        <v>30</v>
      </c>
      <c r="C413" s="68">
        <v>84</v>
      </c>
      <c r="D413" s="69">
        <f t="shared" si="18"/>
        <v>0.35699999999999998</v>
      </c>
      <c r="E413" s="65">
        <v>2130399</v>
      </c>
      <c r="F413" s="65">
        <v>30</v>
      </c>
      <c r="I413" s="65">
        <v>965</v>
      </c>
      <c r="J413" s="65">
        <f t="shared" si="20"/>
        <v>7</v>
      </c>
    </row>
    <row r="414" spans="1:10" s="65" customFormat="1" ht="18.75" customHeight="1">
      <c r="A414" s="66" t="s">
        <v>486</v>
      </c>
      <c r="B414" s="67">
        <f t="shared" si="19"/>
        <v>273</v>
      </c>
      <c r="C414" s="68">
        <v>9</v>
      </c>
      <c r="D414" s="69">
        <f t="shared" si="18"/>
        <v>30.332999999999998</v>
      </c>
      <c r="E414" s="65">
        <v>21305</v>
      </c>
      <c r="G414" s="65">
        <v>273</v>
      </c>
      <c r="J414" s="65">
        <f t="shared" si="20"/>
        <v>5</v>
      </c>
    </row>
    <row r="415" spans="1:10" s="65" customFormat="1" ht="18.75" customHeight="1">
      <c r="A415" s="66" t="s">
        <v>487</v>
      </c>
      <c r="B415" s="67">
        <f t="shared" si="19"/>
        <v>273</v>
      </c>
      <c r="C415" s="68">
        <v>9</v>
      </c>
      <c r="D415" s="69">
        <f t="shared" si="18"/>
        <v>30.332999999999998</v>
      </c>
      <c r="E415" s="65">
        <v>2130599</v>
      </c>
      <c r="G415" s="65">
        <v>273</v>
      </c>
      <c r="J415" s="65">
        <f t="shared" si="20"/>
        <v>7</v>
      </c>
    </row>
    <row r="416" spans="1:10" s="65" customFormat="1" ht="18.75" customHeight="1">
      <c r="A416" s="66" t="s">
        <v>488</v>
      </c>
      <c r="B416" s="67">
        <f t="shared" si="19"/>
        <v>29</v>
      </c>
      <c r="C416" s="68">
        <v>20</v>
      </c>
      <c r="D416" s="69">
        <f t="shared" si="18"/>
        <v>1.45</v>
      </c>
      <c r="E416" s="65">
        <v>21307</v>
      </c>
      <c r="G416" s="65">
        <v>29</v>
      </c>
      <c r="I416" s="65">
        <v>15</v>
      </c>
      <c r="J416" s="65">
        <f t="shared" si="20"/>
        <v>5</v>
      </c>
    </row>
    <row r="417" spans="1:10" s="65" customFormat="1" ht="18.75" customHeight="1">
      <c r="A417" s="66" t="s">
        <v>489</v>
      </c>
      <c r="B417" s="67">
        <f t="shared" si="19"/>
        <v>16</v>
      </c>
      <c r="C417" s="68">
        <v>20</v>
      </c>
      <c r="D417" s="69">
        <f t="shared" si="18"/>
        <v>0.8</v>
      </c>
      <c r="E417" s="65">
        <v>2130705</v>
      </c>
      <c r="G417" s="65">
        <v>16</v>
      </c>
      <c r="I417" s="65">
        <v>2</v>
      </c>
      <c r="J417" s="65">
        <f t="shared" si="20"/>
        <v>7</v>
      </c>
    </row>
    <row r="418" spans="1:10" s="65" customFormat="1" ht="18.75" customHeight="1">
      <c r="A418" s="66" t="s">
        <v>490</v>
      </c>
      <c r="B418" s="67">
        <f t="shared" si="19"/>
        <v>13</v>
      </c>
      <c r="C418" s="68"/>
      <c r="D418" s="69"/>
      <c r="E418" s="65">
        <v>2130799</v>
      </c>
      <c r="G418" s="65">
        <v>13</v>
      </c>
      <c r="I418" s="65">
        <v>13</v>
      </c>
      <c r="J418" s="65">
        <f t="shared" si="20"/>
        <v>7</v>
      </c>
    </row>
    <row r="419" spans="1:10" s="65" customFormat="1" ht="18.75" customHeight="1">
      <c r="A419" s="66" t="s">
        <v>491</v>
      </c>
      <c r="B419" s="67">
        <f t="shared" si="19"/>
        <v>0</v>
      </c>
      <c r="C419" s="68"/>
      <c r="D419" s="69"/>
      <c r="E419" s="65">
        <v>21308</v>
      </c>
      <c r="I419" s="65">
        <v>49</v>
      </c>
      <c r="J419" s="65">
        <f t="shared" si="20"/>
        <v>5</v>
      </c>
    </row>
    <row r="420" spans="1:10" s="65" customFormat="1" ht="18.75" customHeight="1">
      <c r="A420" s="66" t="s">
        <v>492</v>
      </c>
      <c r="B420" s="67">
        <f t="shared" si="19"/>
        <v>0</v>
      </c>
      <c r="C420" s="68"/>
      <c r="D420" s="69"/>
      <c r="E420" s="65">
        <v>2130899</v>
      </c>
      <c r="I420" s="65">
        <v>49</v>
      </c>
      <c r="J420" s="65">
        <f t="shared" si="20"/>
        <v>7</v>
      </c>
    </row>
    <row r="421" spans="1:10" s="65" customFormat="1" ht="18.75" customHeight="1">
      <c r="A421" s="66" t="s">
        <v>493</v>
      </c>
      <c r="B421" s="67">
        <f t="shared" si="19"/>
        <v>13</v>
      </c>
      <c r="C421" s="68">
        <v>16</v>
      </c>
      <c r="D421" s="69">
        <f t="shared" si="18"/>
        <v>0.81299999999999994</v>
      </c>
      <c r="E421" s="65">
        <v>21399</v>
      </c>
      <c r="G421" s="65">
        <v>3</v>
      </c>
      <c r="H421" s="65">
        <v>10</v>
      </c>
      <c r="I421" s="65">
        <v>5</v>
      </c>
      <c r="J421" s="65">
        <f t="shared" si="20"/>
        <v>5</v>
      </c>
    </row>
    <row r="422" spans="1:10" s="65" customFormat="1" ht="18.75" customHeight="1">
      <c r="A422" s="66" t="s">
        <v>494</v>
      </c>
      <c r="B422" s="67">
        <f t="shared" si="19"/>
        <v>13</v>
      </c>
      <c r="C422" s="68">
        <v>16</v>
      </c>
      <c r="D422" s="69">
        <f t="shared" si="18"/>
        <v>0.81299999999999994</v>
      </c>
      <c r="E422" s="65">
        <v>2139999</v>
      </c>
      <c r="G422" s="65">
        <v>3</v>
      </c>
      <c r="H422" s="65">
        <v>10</v>
      </c>
      <c r="I422" s="65">
        <v>5</v>
      </c>
      <c r="J422" s="65">
        <f t="shared" si="20"/>
        <v>7</v>
      </c>
    </row>
    <row r="423" spans="1:10" s="65" customFormat="1" ht="18.75" customHeight="1">
      <c r="A423" s="66" t="s">
        <v>495</v>
      </c>
      <c r="B423" s="67">
        <f t="shared" si="19"/>
        <v>271</v>
      </c>
      <c r="C423" s="68">
        <v>275</v>
      </c>
      <c r="D423" s="69">
        <f t="shared" si="18"/>
        <v>0.98499999999999999</v>
      </c>
      <c r="E423" s="65">
        <v>214</v>
      </c>
      <c r="F423" s="65">
        <v>164</v>
      </c>
      <c r="G423" s="65">
        <v>60</v>
      </c>
      <c r="H423" s="65">
        <v>47</v>
      </c>
      <c r="J423" s="65">
        <f t="shared" si="20"/>
        <v>3</v>
      </c>
    </row>
    <row r="424" spans="1:10" s="65" customFormat="1" ht="18.75" customHeight="1">
      <c r="A424" s="66" t="s">
        <v>496</v>
      </c>
      <c r="B424" s="67">
        <f t="shared" si="19"/>
        <v>271</v>
      </c>
      <c r="C424" s="68">
        <v>275</v>
      </c>
      <c r="D424" s="69">
        <f t="shared" si="18"/>
        <v>0.98499999999999999</v>
      </c>
      <c r="E424" s="65">
        <v>21401</v>
      </c>
      <c r="F424" s="65">
        <v>164</v>
      </c>
      <c r="G424" s="65">
        <v>60</v>
      </c>
      <c r="H424" s="65">
        <v>47</v>
      </c>
      <c r="J424" s="65">
        <f t="shared" si="20"/>
        <v>5</v>
      </c>
    </row>
    <row r="425" spans="1:10" s="65" customFormat="1" ht="18.75" customHeight="1">
      <c r="A425" s="66" t="s">
        <v>160</v>
      </c>
      <c r="B425" s="67">
        <f t="shared" si="19"/>
        <v>0</v>
      </c>
      <c r="C425" s="68">
        <v>83</v>
      </c>
      <c r="D425" s="69">
        <f t="shared" si="18"/>
        <v>0</v>
      </c>
      <c r="E425" s="65">
        <v>2140101</v>
      </c>
      <c r="J425" s="65">
        <f t="shared" si="20"/>
        <v>7</v>
      </c>
    </row>
    <row r="426" spans="1:10" s="65" customFormat="1" ht="18.75" customHeight="1">
      <c r="A426" s="66" t="s">
        <v>497</v>
      </c>
      <c r="B426" s="67">
        <f t="shared" si="19"/>
        <v>112</v>
      </c>
      <c r="C426" s="68">
        <v>35</v>
      </c>
      <c r="D426" s="69">
        <f t="shared" si="18"/>
        <v>3.2</v>
      </c>
      <c r="E426" s="65">
        <v>2140106</v>
      </c>
      <c r="F426" s="65">
        <v>35</v>
      </c>
      <c r="G426" s="65">
        <v>60</v>
      </c>
      <c r="H426" s="65">
        <v>17</v>
      </c>
      <c r="J426" s="65">
        <f t="shared" si="20"/>
        <v>7</v>
      </c>
    </row>
    <row r="427" spans="1:10" s="65" customFormat="1" ht="18.75" customHeight="1">
      <c r="A427" s="66" t="s">
        <v>498</v>
      </c>
      <c r="B427" s="67">
        <f t="shared" si="19"/>
        <v>129</v>
      </c>
      <c r="C427" s="68">
        <v>127</v>
      </c>
      <c r="D427" s="69">
        <f t="shared" si="18"/>
        <v>1.016</v>
      </c>
      <c r="E427" s="65">
        <v>2140112</v>
      </c>
      <c r="F427" s="65">
        <v>129</v>
      </c>
      <c r="J427" s="65">
        <f t="shared" si="20"/>
        <v>7</v>
      </c>
    </row>
    <row r="428" spans="1:10" s="65" customFormat="1" ht="18.75" customHeight="1">
      <c r="A428" s="66" t="s">
        <v>499</v>
      </c>
      <c r="B428" s="67">
        <f t="shared" si="19"/>
        <v>30</v>
      </c>
      <c r="C428" s="68">
        <v>30</v>
      </c>
      <c r="D428" s="69">
        <f t="shared" si="18"/>
        <v>1</v>
      </c>
      <c r="E428" s="65">
        <v>2140199</v>
      </c>
      <c r="H428" s="65">
        <v>30</v>
      </c>
      <c r="J428" s="65">
        <f t="shared" si="20"/>
        <v>7</v>
      </c>
    </row>
    <row r="429" spans="1:10" s="65" customFormat="1" ht="18.75" customHeight="1">
      <c r="A429" s="66" t="s">
        <v>500</v>
      </c>
      <c r="B429" s="67">
        <f t="shared" si="19"/>
        <v>817</v>
      </c>
      <c r="C429" s="68">
        <v>1891</v>
      </c>
      <c r="D429" s="69">
        <f t="shared" si="18"/>
        <v>0.432</v>
      </c>
      <c r="E429" s="65">
        <v>215</v>
      </c>
      <c r="G429" s="65">
        <v>800</v>
      </c>
      <c r="H429" s="65">
        <v>17</v>
      </c>
      <c r="I429" s="65">
        <v>288</v>
      </c>
      <c r="J429" s="65">
        <f t="shared" si="20"/>
        <v>3</v>
      </c>
    </row>
    <row r="430" spans="1:10" s="65" customFormat="1" ht="18.75" customHeight="1">
      <c r="A430" s="66" t="s">
        <v>501</v>
      </c>
      <c r="B430" s="67">
        <f t="shared" si="19"/>
        <v>0</v>
      </c>
      <c r="C430" s="68"/>
      <c r="D430" s="69"/>
      <c r="E430" s="65">
        <v>21506</v>
      </c>
      <c r="J430" s="65">
        <f t="shared" si="20"/>
        <v>5</v>
      </c>
    </row>
    <row r="431" spans="1:10" s="65" customFormat="1" ht="18.75" customHeight="1">
      <c r="A431" s="66" t="s">
        <v>160</v>
      </c>
      <c r="B431" s="67">
        <f t="shared" si="19"/>
        <v>0</v>
      </c>
      <c r="C431" s="68"/>
      <c r="D431" s="69"/>
      <c r="E431" s="65">
        <v>2150601</v>
      </c>
      <c r="J431" s="65">
        <f t="shared" si="20"/>
        <v>7</v>
      </c>
    </row>
    <row r="432" spans="1:10" s="65" customFormat="1" ht="18.75" customHeight="1">
      <c r="A432" s="66" t="s">
        <v>161</v>
      </c>
      <c r="B432" s="67">
        <f t="shared" si="19"/>
        <v>0</v>
      </c>
      <c r="C432" s="68"/>
      <c r="D432" s="69"/>
      <c r="E432" s="65">
        <v>2150602</v>
      </c>
      <c r="J432" s="65">
        <f t="shared" si="20"/>
        <v>7</v>
      </c>
    </row>
    <row r="433" spans="1:10" s="65" customFormat="1" ht="18.75" customHeight="1">
      <c r="A433" s="66" t="s">
        <v>502</v>
      </c>
      <c r="B433" s="67">
        <f t="shared" si="19"/>
        <v>0</v>
      </c>
      <c r="C433" s="68"/>
      <c r="D433" s="69"/>
      <c r="E433" s="65">
        <v>2150699</v>
      </c>
      <c r="J433" s="65">
        <f t="shared" si="20"/>
        <v>7</v>
      </c>
    </row>
    <row r="434" spans="1:10" s="65" customFormat="1" ht="18.75" customHeight="1">
      <c r="A434" s="66" t="s">
        <v>503</v>
      </c>
      <c r="B434" s="67">
        <f t="shared" si="19"/>
        <v>817</v>
      </c>
      <c r="C434" s="68">
        <v>1403</v>
      </c>
      <c r="D434" s="69">
        <f t="shared" si="18"/>
        <v>0.58199999999999996</v>
      </c>
      <c r="E434" s="65">
        <v>21508</v>
      </c>
      <c r="G434" s="65">
        <v>800</v>
      </c>
      <c r="H434" s="65">
        <v>17</v>
      </c>
      <c r="I434" s="65">
        <v>275</v>
      </c>
      <c r="J434" s="65">
        <f t="shared" si="20"/>
        <v>5</v>
      </c>
    </row>
    <row r="435" spans="1:10" s="65" customFormat="1" ht="18.75" customHeight="1">
      <c r="A435" s="66" t="s">
        <v>504</v>
      </c>
      <c r="B435" s="67">
        <f t="shared" si="19"/>
        <v>15</v>
      </c>
      <c r="C435" s="68">
        <v>82</v>
      </c>
      <c r="D435" s="69">
        <f t="shared" si="18"/>
        <v>0.183</v>
      </c>
      <c r="E435" s="65">
        <v>2150805</v>
      </c>
      <c r="H435" s="65">
        <v>15</v>
      </c>
      <c r="J435" s="65">
        <f t="shared" si="20"/>
        <v>7</v>
      </c>
    </row>
    <row r="436" spans="1:10" s="65" customFormat="1" ht="18.75" customHeight="1">
      <c r="A436" s="66" t="s">
        <v>505</v>
      </c>
      <c r="B436" s="67">
        <f t="shared" si="19"/>
        <v>802</v>
      </c>
      <c r="C436" s="68">
        <v>1321</v>
      </c>
      <c r="D436" s="69">
        <f t="shared" si="18"/>
        <v>0.60699999999999998</v>
      </c>
      <c r="E436" s="65">
        <v>2150899</v>
      </c>
      <c r="G436" s="65">
        <v>800</v>
      </c>
      <c r="H436" s="65">
        <v>2</v>
      </c>
      <c r="I436" s="65">
        <v>275</v>
      </c>
      <c r="J436" s="65">
        <f t="shared" si="20"/>
        <v>7</v>
      </c>
    </row>
    <row r="437" spans="1:10" s="65" customFormat="1" ht="18.75" customHeight="1">
      <c r="A437" s="66" t="s">
        <v>506</v>
      </c>
      <c r="B437" s="67">
        <f t="shared" si="19"/>
        <v>0</v>
      </c>
      <c r="C437" s="68">
        <v>488</v>
      </c>
      <c r="D437" s="69">
        <f t="shared" si="18"/>
        <v>0</v>
      </c>
      <c r="E437" s="65">
        <v>21599</v>
      </c>
      <c r="I437" s="65">
        <v>13</v>
      </c>
      <c r="J437" s="65">
        <f t="shared" si="20"/>
        <v>5</v>
      </c>
    </row>
    <row r="438" spans="1:10" s="65" customFormat="1" ht="18.75" customHeight="1">
      <c r="A438" s="66" t="s">
        <v>507</v>
      </c>
      <c r="B438" s="67">
        <f t="shared" si="19"/>
        <v>0</v>
      </c>
      <c r="C438" s="68">
        <v>488</v>
      </c>
      <c r="D438" s="69">
        <f t="shared" si="18"/>
        <v>0</v>
      </c>
      <c r="E438" s="65">
        <v>2159999</v>
      </c>
      <c r="I438" s="65">
        <v>13</v>
      </c>
      <c r="J438" s="65">
        <f t="shared" si="20"/>
        <v>7</v>
      </c>
    </row>
    <row r="439" spans="1:10" s="65" customFormat="1" ht="18.75" customHeight="1">
      <c r="A439" s="66" t="s">
        <v>508</v>
      </c>
      <c r="B439" s="67">
        <f t="shared" si="19"/>
        <v>65</v>
      </c>
      <c r="C439" s="68">
        <v>1787</v>
      </c>
      <c r="D439" s="69">
        <f t="shared" si="18"/>
        <v>3.5999999999999997E-2</v>
      </c>
      <c r="E439" s="65">
        <v>216</v>
      </c>
      <c r="H439" s="65">
        <v>65</v>
      </c>
      <c r="I439" s="65">
        <v>1166</v>
      </c>
      <c r="J439" s="65">
        <f t="shared" si="20"/>
        <v>3</v>
      </c>
    </row>
    <row r="440" spans="1:10" s="65" customFormat="1" ht="18.75" customHeight="1">
      <c r="A440" s="66" t="s">
        <v>509</v>
      </c>
      <c r="B440" s="67">
        <f t="shared" si="19"/>
        <v>4</v>
      </c>
      <c r="C440" s="68">
        <v>429</v>
      </c>
      <c r="D440" s="69">
        <f t="shared" si="18"/>
        <v>8.9999999999999993E-3</v>
      </c>
      <c r="E440" s="65">
        <v>21602</v>
      </c>
      <c r="H440" s="65">
        <v>4</v>
      </c>
      <c r="I440" s="65">
        <v>186</v>
      </c>
      <c r="J440" s="65">
        <f t="shared" si="20"/>
        <v>5</v>
      </c>
    </row>
    <row r="441" spans="1:10" s="65" customFormat="1" ht="18.75" customHeight="1">
      <c r="A441" s="66" t="s">
        <v>510</v>
      </c>
      <c r="B441" s="67">
        <f t="shared" si="19"/>
        <v>4</v>
      </c>
      <c r="C441" s="68">
        <v>429</v>
      </c>
      <c r="D441" s="69">
        <f t="shared" si="18"/>
        <v>8.9999999999999993E-3</v>
      </c>
      <c r="E441" s="65">
        <v>2160299</v>
      </c>
      <c r="H441" s="65">
        <v>4</v>
      </c>
      <c r="I441" s="65">
        <v>186</v>
      </c>
      <c r="J441" s="65">
        <f t="shared" si="20"/>
        <v>7</v>
      </c>
    </row>
    <row r="442" spans="1:10" s="65" customFormat="1" ht="18.75" customHeight="1">
      <c r="A442" s="66" t="s">
        <v>511</v>
      </c>
      <c r="B442" s="67">
        <f t="shared" si="19"/>
        <v>0</v>
      </c>
      <c r="C442" s="68"/>
      <c r="D442" s="69"/>
      <c r="E442" s="65">
        <v>21605</v>
      </c>
      <c r="J442" s="65">
        <f t="shared" si="20"/>
        <v>5</v>
      </c>
    </row>
    <row r="443" spans="1:10" s="65" customFormat="1" ht="18.75" customHeight="1">
      <c r="A443" s="66" t="s">
        <v>299</v>
      </c>
      <c r="B443" s="67">
        <f t="shared" si="19"/>
        <v>0</v>
      </c>
      <c r="C443" s="68"/>
      <c r="D443" s="69"/>
      <c r="E443" s="65">
        <v>2160504</v>
      </c>
      <c r="J443" s="65">
        <f t="shared" si="20"/>
        <v>7</v>
      </c>
    </row>
    <row r="444" spans="1:10" s="65" customFormat="1" ht="18.75" customHeight="1">
      <c r="A444" s="66" t="s">
        <v>512</v>
      </c>
      <c r="B444" s="67">
        <f t="shared" si="19"/>
        <v>0</v>
      </c>
      <c r="C444" s="68"/>
      <c r="D444" s="69"/>
      <c r="E444" s="65">
        <v>2160599</v>
      </c>
      <c r="J444" s="65">
        <f t="shared" si="20"/>
        <v>7</v>
      </c>
    </row>
    <row r="445" spans="1:10" s="65" customFormat="1" ht="18.75" customHeight="1">
      <c r="A445" s="66" t="s">
        <v>513</v>
      </c>
      <c r="B445" s="67">
        <f t="shared" si="19"/>
        <v>61</v>
      </c>
      <c r="C445" s="68">
        <v>1343</v>
      </c>
      <c r="D445" s="69">
        <f t="shared" si="18"/>
        <v>4.4999999999999998E-2</v>
      </c>
      <c r="E445" s="65">
        <v>21606</v>
      </c>
      <c r="H445" s="65">
        <v>61</v>
      </c>
      <c r="I445" s="65">
        <v>980</v>
      </c>
      <c r="J445" s="65">
        <f t="shared" si="20"/>
        <v>5</v>
      </c>
    </row>
    <row r="446" spans="1:10" s="65" customFormat="1" ht="18.75" customHeight="1">
      <c r="A446" s="66" t="s">
        <v>514</v>
      </c>
      <c r="B446" s="67">
        <f t="shared" si="19"/>
        <v>61</v>
      </c>
      <c r="C446" s="68">
        <v>1343</v>
      </c>
      <c r="D446" s="69">
        <f t="shared" si="18"/>
        <v>4.4999999999999998E-2</v>
      </c>
      <c r="E446" s="65">
        <v>2160699</v>
      </c>
      <c r="H446" s="65">
        <v>61</v>
      </c>
      <c r="I446" s="65">
        <v>980</v>
      </c>
      <c r="J446" s="65">
        <f t="shared" si="20"/>
        <v>7</v>
      </c>
    </row>
    <row r="447" spans="1:10" s="65" customFormat="1" ht="18.75" customHeight="1">
      <c r="A447" s="66" t="s">
        <v>515</v>
      </c>
      <c r="B447" s="67">
        <f t="shared" si="19"/>
        <v>0</v>
      </c>
      <c r="C447" s="68">
        <v>15</v>
      </c>
      <c r="D447" s="69">
        <f t="shared" si="18"/>
        <v>0</v>
      </c>
      <c r="E447" s="65">
        <v>21699</v>
      </c>
      <c r="J447" s="65">
        <f t="shared" si="20"/>
        <v>5</v>
      </c>
    </row>
    <row r="448" spans="1:10" s="65" customFormat="1" ht="18.75" customHeight="1">
      <c r="A448" s="66" t="s">
        <v>516</v>
      </c>
      <c r="B448" s="67">
        <f t="shared" si="19"/>
        <v>0</v>
      </c>
      <c r="C448" s="68">
        <v>0</v>
      </c>
      <c r="D448" s="69"/>
      <c r="E448" s="65">
        <v>2169901</v>
      </c>
      <c r="J448" s="65">
        <f t="shared" si="20"/>
        <v>7</v>
      </c>
    </row>
    <row r="449" spans="1:10" s="65" customFormat="1" ht="18.75" customHeight="1">
      <c r="A449" s="66" t="s">
        <v>517</v>
      </c>
      <c r="B449" s="67">
        <f t="shared" si="19"/>
        <v>0</v>
      </c>
      <c r="C449" s="68">
        <v>15</v>
      </c>
      <c r="D449" s="69">
        <f t="shared" si="18"/>
        <v>0</v>
      </c>
      <c r="E449" s="65">
        <v>2169999</v>
      </c>
      <c r="J449" s="65">
        <f t="shared" si="20"/>
        <v>7</v>
      </c>
    </row>
    <row r="450" spans="1:10" s="65" customFormat="1" ht="18.75" customHeight="1">
      <c r="A450" s="66" t="s">
        <v>518</v>
      </c>
      <c r="B450" s="67">
        <f t="shared" si="19"/>
        <v>19</v>
      </c>
      <c r="C450" s="68">
        <v>120</v>
      </c>
      <c r="D450" s="69">
        <f t="shared" si="18"/>
        <v>0.158</v>
      </c>
      <c r="E450" s="65">
        <v>217</v>
      </c>
      <c r="G450" s="65">
        <v>19</v>
      </c>
      <c r="I450" s="65">
        <v>9</v>
      </c>
      <c r="J450" s="65">
        <f t="shared" si="20"/>
        <v>3</v>
      </c>
    </row>
    <row r="451" spans="1:10" s="65" customFormat="1" ht="18.75" customHeight="1">
      <c r="A451" s="66" t="s">
        <v>519</v>
      </c>
      <c r="B451" s="67">
        <f t="shared" si="19"/>
        <v>0</v>
      </c>
      <c r="C451" s="68">
        <v>11</v>
      </c>
      <c r="D451" s="69">
        <f t="shared" si="18"/>
        <v>0</v>
      </c>
      <c r="E451" s="65">
        <v>21703</v>
      </c>
      <c r="J451" s="65">
        <f t="shared" si="20"/>
        <v>5</v>
      </c>
    </row>
    <row r="452" spans="1:10" s="65" customFormat="1" ht="18.75" customHeight="1">
      <c r="A452" s="66" t="s">
        <v>520</v>
      </c>
      <c r="B452" s="67">
        <f t="shared" si="19"/>
        <v>0</v>
      </c>
      <c r="C452" s="68">
        <v>11</v>
      </c>
      <c r="D452" s="69">
        <f t="shared" si="18"/>
        <v>0</v>
      </c>
      <c r="E452" s="65">
        <v>2170399</v>
      </c>
      <c r="J452" s="65">
        <f t="shared" si="20"/>
        <v>7</v>
      </c>
    </row>
    <row r="453" spans="1:10" s="65" customFormat="1" ht="18.75" customHeight="1">
      <c r="A453" s="66" t="s">
        <v>521</v>
      </c>
      <c r="B453" s="67">
        <f t="shared" si="19"/>
        <v>19</v>
      </c>
      <c r="C453" s="68">
        <v>109</v>
      </c>
      <c r="D453" s="69">
        <f t="shared" ref="D453:D508" si="21">B453/C453</f>
        <v>0.17399999999999999</v>
      </c>
      <c r="E453" s="65">
        <v>21799</v>
      </c>
      <c r="G453" s="65">
        <v>19</v>
      </c>
      <c r="I453" s="65">
        <v>9</v>
      </c>
      <c r="J453" s="65">
        <f t="shared" si="20"/>
        <v>5</v>
      </c>
    </row>
    <row r="454" spans="1:10" s="65" customFormat="1" ht="18.75" customHeight="1">
      <c r="A454" s="66" t="s">
        <v>522</v>
      </c>
      <c r="B454" s="67">
        <f t="shared" ref="B454:B492" si="22">SUM(F454:H454)</f>
        <v>19</v>
      </c>
      <c r="C454" s="68">
        <v>109</v>
      </c>
      <c r="D454" s="69">
        <f t="shared" si="21"/>
        <v>0.17399999999999999</v>
      </c>
      <c r="E454" s="65">
        <v>2179901</v>
      </c>
      <c r="G454" s="65">
        <v>19</v>
      </c>
      <c r="I454" s="65">
        <v>9</v>
      </c>
      <c r="J454" s="65">
        <f t="shared" ref="J454:J491" si="23">LEN(E454)</f>
        <v>7</v>
      </c>
    </row>
    <row r="455" spans="1:10" s="65" customFormat="1" ht="18.75" customHeight="1">
      <c r="A455" s="66" t="s">
        <v>523</v>
      </c>
      <c r="B455" s="67">
        <f t="shared" si="22"/>
        <v>384</v>
      </c>
      <c r="C455" s="68">
        <v>116</v>
      </c>
      <c r="D455" s="69">
        <f t="shared" si="21"/>
        <v>3.31</v>
      </c>
      <c r="E455" s="65">
        <v>220</v>
      </c>
      <c r="F455" s="65">
        <v>384</v>
      </c>
      <c r="I455" s="65">
        <v>16</v>
      </c>
      <c r="J455" s="65">
        <f t="shared" si="23"/>
        <v>3</v>
      </c>
    </row>
    <row r="456" spans="1:10" s="65" customFormat="1" ht="18.75" customHeight="1">
      <c r="A456" s="66" t="s">
        <v>524</v>
      </c>
      <c r="B456" s="67">
        <f t="shared" si="22"/>
        <v>384</v>
      </c>
      <c r="C456" s="68">
        <v>102</v>
      </c>
      <c r="D456" s="69">
        <f t="shared" si="21"/>
        <v>3.7650000000000001</v>
      </c>
      <c r="E456" s="65">
        <v>22001</v>
      </c>
      <c r="F456" s="65">
        <v>384</v>
      </c>
      <c r="J456" s="65">
        <f t="shared" si="23"/>
        <v>5</v>
      </c>
    </row>
    <row r="457" spans="1:10" s="65" customFormat="1" ht="18.75" customHeight="1">
      <c r="A457" s="66" t="s">
        <v>160</v>
      </c>
      <c r="B457" s="67">
        <f t="shared" si="22"/>
        <v>185</v>
      </c>
      <c r="C457" s="68">
        <v>42</v>
      </c>
      <c r="D457" s="69">
        <f t="shared" si="21"/>
        <v>4.4050000000000002</v>
      </c>
      <c r="E457" s="65">
        <v>2200101</v>
      </c>
      <c r="F457" s="65">
        <v>185</v>
      </c>
      <c r="J457" s="65">
        <f t="shared" si="23"/>
        <v>7</v>
      </c>
    </row>
    <row r="458" spans="1:10" s="65" customFormat="1" ht="18.75" customHeight="1">
      <c r="A458" s="66" t="s">
        <v>161</v>
      </c>
      <c r="B458" s="67">
        <f t="shared" si="22"/>
        <v>0</v>
      </c>
      <c r="C458" s="68">
        <v>23</v>
      </c>
      <c r="D458" s="69">
        <f t="shared" si="21"/>
        <v>0</v>
      </c>
      <c r="E458" s="65">
        <v>2200102</v>
      </c>
      <c r="J458" s="65">
        <f t="shared" si="23"/>
        <v>7</v>
      </c>
    </row>
    <row r="459" spans="1:10" s="65" customFormat="1" ht="18.75" customHeight="1">
      <c r="A459" s="66" t="s">
        <v>171</v>
      </c>
      <c r="B459" s="67">
        <f t="shared" si="22"/>
        <v>199</v>
      </c>
      <c r="C459" s="68">
        <v>37</v>
      </c>
      <c r="D459" s="69">
        <f t="shared" si="21"/>
        <v>5.3780000000000001</v>
      </c>
      <c r="E459" s="65">
        <v>2200150</v>
      </c>
      <c r="F459" s="65">
        <v>199</v>
      </c>
      <c r="J459" s="65">
        <f t="shared" si="23"/>
        <v>7</v>
      </c>
    </row>
    <row r="460" spans="1:10" s="65" customFormat="1" ht="18.75" customHeight="1">
      <c r="A460" s="66" t="s">
        <v>525</v>
      </c>
      <c r="B460" s="67">
        <f t="shared" si="22"/>
        <v>0</v>
      </c>
      <c r="C460" s="68">
        <v>14</v>
      </c>
      <c r="D460" s="69">
        <f t="shared" si="21"/>
        <v>0</v>
      </c>
      <c r="E460" s="65">
        <v>22002</v>
      </c>
      <c r="I460" s="65">
        <v>16</v>
      </c>
      <c r="J460" s="65">
        <f t="shared" si="23"/>
        <v>5</v>
      </c>
    </row>
    <row r="461" spans="1:10" s="65" customFormat="1" ht="18.75" customHeight="1">
      <c r="A461" s="66" t="s">
        <v>526</v>
      </c>
      <c r="B461" s="67">
        <f t="shared" si="22"/>
        <v>0</v>
      </c>
      <c r="C461" s="68">
        <v>14</v>
      </c>
      <c r="D461" s="69">
        <f t="shared" si="21"/>
        <v>0</v>
      </c>
      <c r="E461" s="65">
        <v>2200218</v>
      </c>
      <c r="I461" s="65">
        <v>16</v>
      </c>
      <c r="J461" s="65">
        <f t="shared" si="23"/>
        <v>7</v>
      </c>
    </row>
    <row r="462" spans="1:10" s="65" customFormat="1" ht="18.75" customHeight="1">
      <c r="A462" s="66" t="s">
        <v>527</v>
      </c>
      <c r="B462" s="67">
        <f t="shared" si="22"/>
        <v>500</v>
      </c>
      <c r="C462" s="68">
        <v>3496</v>
      </c>
      <c r="D462" s="69">
        <f t="shared" si="21"/>
        <v>0.14299999999999999</v>
      </c>
      <c r="E462" s="65">
        <v>221</v>
      </c>
      <c r="G462" s="65">
        <v>500</v>
      </c>
      <c r="I462" s="65">
        <v>973</v>
      </c>
      <c r="J462" s="65">
        <f t="shared" si="23"/>
        <v>3</v>
      </c>
    </row>
    <row r="463" spans="1:10" s="65" customFormat="1" ht="18.75" customHeight="1">
      <c r="A463" s="66" t="s">
        <v>528</v>
      </c>
      <c r="B463" s="67">
        <f t="shared" si="22"/>
        <v>500</v>
      </c>
      <c r="C463" s="68">
        <v>3496</v>
      </c>
      <c r="D463" s="69">
        <f t="shared" si="21"/>
        <v>0.14299999999999999</v>
      </c>
      <c r="E463" s="65">
        <v>22101</v>
      </c>
      <c r="G463" s="65">
        <v>500</v>
      </c>
      <c r="I463" s="65">
        <v>973</v>
      </c>
      <c r="J463" s="65">
        <f t="shared" si="23"/>
        <v>5</v>
      </c>
    </row>
    <row r="464" spans="1:10" s="65" customFormat="1" ht="18.75" customHeight="1">
      <c r="A464" s="66" t="s">
        <v>529</v>
      </c>
      <c r="B464" s="67">
        <f t="shared" si="22"/>
        <v>0</v>
      </c>
      <c r="C464" s="68">
        <v>3336</v>
      </c>
      <c r="D464" s="69">
        <f t="shared" si="21"/>
        <v>0</v>
      </c>
      <c r="E464" s="65">
        <v>2210103</v>
      </c>
      <c r="I464" s="65">
        <v>169</v>
      </c>
      <c r="J464" s="65">
        <f t="shared" si="23"/>
        <v>7</v>
      </c>
    </row>
    <row r="465" spans="1:10" s="65" customFormat="1" ht="18.75" customHeight="1">
      <c r="A465" s="66" t="s">
        <v>530</v>
      </c>
      <c r="B465" s="67">
        <f t="shared" si="22"/>
        <v>0</v>
      </c>
      <c r="C465" s="68">
        <v>0</v>
      </c>
      <c r="D465" s="69"/>
      <c r="E465" s="65">
        <v>2210106</v>
      </c>
      <c r="I465" s="65">
        <v>654</v>
      </c>
      <c r="J465" s="65">
        <f t="shared" si="23"/>
        <v>7</v>
      </c>
    </row>
    <row r="466" spans="1:10" s="65" customFormat="1" ht="18.75" customHeight="1">
      <c r="A466" s="66" t="s">
        <v>531</v>
      </c>
      <c r="B466" s="67">
        <f t="shared" si="22"/>
        <v>0</v>
      </c>
      <c r="C466" s="68">
        <v>0</v>
      </c>
      <c r="D466" s="69"/>
      <c r="E466" s="65">
        <v>2210107</v>
      </c>
      <c r="J466" s="65">
        <f t="shared" si="23"/>
        <v>7</v>
      </c>
    </row>
    <row r="467" spans="1:10" s="65" customFormat="1" ht="18.75" customHeight="1">
      <c r="A467" s="66" t="s">
        <v>532</v>
      </c>
      <c r="B467" s="67">
        <f t="shared" si="22"/>
        <v>500</v>
      </c>
      <c r="C467" s="68"/>
      <c r="D467" s="69"/>
      <c r="E467" s="65">
        <v>2210108</v>
      </c>
      <c r="G467" s="65">
        <v>500</v>
      </c>
      <c r="J467" s="65">
        <f t="shared" si="23"/>
        <v>7</v>
      </c>
    </row>
    <row r="468" spans="1:10" s="65" customFormat="1" ht="18.75" customHeight="1">
      <c r="A468" s="66" t="s">
        <v>533</v>
      </c>
      <c r="B468" s="67">
        <f t="shared" si="22"/>
        <v>0</v>
      </c>
      <c r="C468" s="68">
        <v>160</v>
      </c>
      <c r="D468" s="69">
        <f t="shared" si="21"/>
        <v>0</v>
      </c>
      <c r="E468" s="65">
        <v>2210199</v>
      </c>
      <c r="I468" s="65">
        <v>150</v>
      </c>
      <c r="J468" s="65">
        <f t="shared" si="23"/>
        <v>7</v>
      </c>
    </row>
    <row r="469" spans="1:10" s="65" customFormat="1" ht="18.75" customHeight="1">
      <c r="A469" s="66" t="s">
        <v>534</v>
      </c>
      <c r="B469" s="67">
        <f t="shared" si="22"/>
        <v>282</v>
      </c>
      <c r="C469" s="68">
        <v>1330</v>
      </c>
      <c r="D469" s="69">
        <f t="shared" si="21"/>
        <v>0.21199999999999999</v>
      </c>
      <c r="E469" s="65">
        <v>222</v>
      </c>
      <c r="F469" s="65">
        <v>219</v>
      </c>
      <c r="H469" s="65">
        <v>63</v>
      </c>
      <c r="I469" s="65">
        <v>6</v>
      </c>
      <c r="J469" s="65">
        <f t="shared" si="23"/>
        <v>3</v>
      </c>
    </row>
    <row r="470" spans="1:10" s="65" customFormat="1" ht="18.75" customHeight="1">
      <c r="A470" s="66" t="s">
        <v>535</v>
      </c>
      <c r="B470" s="67">
        <f t="shared" si="22"/>
        <v>282</v>
      </c>
      <c r="C470" s="68">
        <v>1330</v>
      </c>
      <c r="D470" s="69">
        <f t="shared" si="21"/>
        <v>0.21199999999999999</v>
      </c>
      <c r="E470" s="65">
        <v>22201</v>
      </c>
      <c r="F470" s="65">
        <v>219</v>
      </c>
      <c r="H470" s="65">
        <v>63</v>
      </c>
      <c r="I470" s="65">
        <v>6</v>
      </c>
      <c r="J470" s="65">
        <f t="shared" si="23"/>
        <v>5</v>
      </c>
    </row>
    <row r="471" spans="1:10" s="65" customFormat="1" ht="18.75" customHeight="1">
      <c r="A471" s="66" t="s">
        <v>536</v>
      </c>
      <c r="B471" s="67">
        <f t="shared" si="22"/>
        <v>282</v>
      </c>
      <c r="C471" s="68">
        <v>1330</v>
      </c>
      <c r="D471" s="69">
        <f t="shared" si="21"/>
        <v>0.21199999999999999</v>
      </c>
      <c r="E471" s="65">
        <v>2220115</v>
      </c>
      <c r="F471" s="65">
        <v>219</v>
      </c>
      <c r="H471" s="65">
        <v>63</v>
      </c>
      <c r="J471" s="65">
        <f t="shared" si="23"/>
        <v>7</v>
      </c>
    </row>
    <row r="472" spans="1:10" s="65" customFormat="1" ht="18.75" customHeight="1">
      <c r="A472" s="66" t="s">
        <v>537</v>
      </c>
      <c r="B472" s="67">
        <f t="shared" si="22"/>
        <v>0</v>
      </c>
      <c r="C472" s="68">
        <v>0</v>
      </c>
      <c r="D472" s="69"/>
      <c r="E472" s="65">
        <v>2220199</v>
      </c>
      <c r="I472" s="65">
        <v>6</v>
      </c>
      <c r="J472" s="65">
        <f t="shared" si="23"/>
        <v>7</v>
      </c>
    </row>
    <row r="473" spans="1:10" s="65" customFormat="1" ht="18.75" customHeight="1">
      <c r="A473" s="66" t="s">
        <v>538</v>
      </c>
      <c r="B473" s="67">
        <f t="shared" si="22"/>
        <v>504</v>
      </c>
      <c r="C473" s="68">
        <v>341</v>
      </c>
      <c r="D473" s="69">
        <f t="shared" si="21"/>
        <v>1.478</v>
      </c>
      <c r="E473" s="65">
        <v>224</v>
      </c>
      <c r="F473" s="65">
        <v>504</v>
      </c>
      <c r="I473" s="65">
        <v>27</v>
      </c>
      <c r="J473" s="65">
        <f t="shared" si="23"/>
        <v>3</v>
      </c>
    </row>
    <row r="474" spans="1:10" s="65" customFormat="1" ht="18.75" customHeight="1">
      <c r="A474" s="66" t="s">
        <v>539</v>
      </c>
      <c r="B474" s="67">
        <f t="shared" si="22"/>
        <v>432</v>
      </c>
      <c r="C474" s="68">
        <v>341</v>
      </c>
      <c r="D474" s="69">
        <f t="shared" si="21"/>
        <v>1.2669999999999999</v>
      </c>
      <c r="E474" s="65">
        <v>22401</v>
      </c>
      <c r="F474" s="65">
        <v>432</v>
      </c>
      <c r="I474" s="65">
        <v>2</v>
      </c>
      <c r="J474" s="65">
        <f t="shared" si="23"/>
        <v>5</v>
      </c>
    </row>
    <row r="475" spans="1:10" s="65" customFormat="1" ht="18.75" customHeight="1">
      <c r="A475" s="66" t="s">
        <v>160</v>
      </c>
      <c r="B475" s="67">
        <f t="shared" si="22"/>
        <v>279</v>
      </c>
      <c r="C475" s="68">
        <v>250</v>
      </c>
      <c r="D475" s="69">
        <f t="shared" si="21"/>
        <v>1.1160000000000001</v>
      </c>
      <c r="E475" s="65">
        <v>2240101</v>
      </c>
      <c r="F475" s="65">
        <v>279</v>
      </c>
      <c r="J475" s="65">
        <f t="shared" si="23"/>
        <v>7</v>
      </c>
    </row>
    <row r="476" spans="1:10" s="65" customFormat="1" ht="18.75" customHeight="1">
      <c r="A476" s="66" t="s">
        <v>161</v>
      </c>
      <c r="B476" s="67">
        <f t="shared" si="22"/>
        <v>60</v>
      </c>
      <c r="C476" s="68">
        <v>27</v>
      </c>
      <c r="D476" s="69">
        <f t="shared" si="21"/>
        <v>2.222</v>
      </c>
      <c r="E476" s="65">
        <v>2240102</v>
      </c>
      <c r="F476" s="65">
        <v>60</v>
      </c>
      <c r="J476" s="65">
        <f t="shared" si="23"/>
        <v>7</v>
      </c>
    </row>
    <row r="477" spans="1:10" s="65" customFormat="1" ht="18.75" customHeight="1">
      <c r="A477" s="66" t="s">
        <v>540</v>
      </c>
      <c r="B477" s="67">
        <f t="shared" si="22"/>
        <v>0</v>
      </c>
      <c r="C477" s="68"/>
      <c r="D477" s="69"/>
      <c r="E477" s="65">
        <v>2240104</v>
      </c>
      <c r="I477" s="65">
        <v>2</v>
      </c>
      <c r="J477" s="65">
        <f t="shared" si="23"/>
        <v>7</v>
      </c>
    </row>
    <row r="478" spans="1:10" s="65" customFormat="1" ht="18.75" customHeight="1">
      <c r="A478" s="66" t="s">
        <v>541</v>
      </c>
      <c r="B478" s="67">
        <f t="shared" si="22"/>
        <v>93</v>
      </c>
      <c r="C478" s="68">
        <v>64</v>
      </c>
      <c r="D478" s="69">
        <f t="shared" si="21"/>
        <v>1.4530000000000001</v>
      </c>
      <c r="E478" s="65">
        <v>2240199</v>
      </c>
      <c r="F478" s="65">
        <v>93</v>
      </c>
      <c r="J478" s="65">
        <f t="shared" si="23"/>
        <v>7</v>
      </c>
    </row>
    <row r="479" spans="1:10" s="65" customFormat="1" ht="18.75" customHeight="1">
      <c r="A479" s="66" t="s">
        <v>542</v>
      </c>
      <c r="B479" s="67">
        <f t="shared" si="22"/>
        <v>72</v>
      </c>
      <c r="C479" s="68"/>
      <c r="D479" s="69"/>
      <c r="E479" s="65">
        <v>22405</v>
      </c>
      <c r="F479" s="65">
        <v>72</v>
      </c>
      <c r="J479" s="65">
        <f t="shared" si="23"/>
        <v>5</v>
      </c>
    </row>
    <row r="480" spans="1:10" s="65" customFormat="1" ht="18.75" customHeight="1">
      <c r="A480" s="66" t="s">
        <v>160</v>
      </c>
      <c r="B480" s="67">
        <f t="shared" si="22"/>
        <v>23</v>
      </c>
      <c r="C480" s="68"/>
      <c r="D480" s="69"/>
      <c r="E480" s="65">
        <v>2240501</v>
      </c>
      <c r="F480" s="65">
        <v>23</v>
      </c>
      <c r="J480" s="65">
        <f t="shared" si="23"/>
        <v>7</v>
      </c>
    </row>
    <row r="481" spans="1:10" s="65" customFormat="1" ht="18.75" customHeight="1">
      <c r="A481" s="66" t="s">
        <v>161</v>
      </c>
      <c r="B481" s="67">
        <f t="shared" si="22"/>
        <v>49</v>
      </c>
      <c r="C481" s="68"/>
      <c r="D481" s="69"/>
      <c r="E481" s="65">
        <v>2240502</v>
      </c>
      <c r="F481" s="65">
        <v>49</v>
      </c>
      <c r="J481" s="65">
        <f t="shared" si="23"/>
        <v>7</v>
      </c>
    </row>
    <row r="482" spans="1:10" s="65" customFormat="1" ht="18.75" customHeight="1">
      <c r="A482" s="66" t="s">
        <v>543</v>
      </c>
      <c r="B482" s="67">
        <f t="shared" si="22"/>
        <v>0</v>
      </c>
      <c r="C482" s="68"/>
      <c r="D482" s="69"/>
      <c r="E482" s="65">
        <v>22499</v>
      </c>
      <c r="I482" s="65">
        <v>25</v>
      </c>
      <c r="J482" s="65">
        <f t="shared" si="23"/>
        <v>5</v>
      </c>
    </row>
    <row r="483" spans="1:10" s="65" customFormat="1" ht="18.75" customHeight="1">
      <c r="A483" s="66" t="s">
        <v>544</v>
      </c>
      <c r="B483" s="67">
        <f t="shared" si="22"/>
        <v>1800</v>
      </c>
      <c r="C483" s="68"/>
      <c r="D483" s="69"/>
      <c r="E483" s="65">
        <v>227</v>
      </c>
      <c r="F483" s="65">
        <v>1800</v>
      </c>
      <c r="J483" s="65">
        <f t="shared" si="23"/>
        <v>3</v>
      </c>
    </row>
    <row r="484" spans="1:10" s="65" customFormat="1" ht="18.75" customHeight="1">
      <c r="A484" s="66" t="s">
        <v>545</v>
      </c>
      <c r="B484" s="67">
        <f t="shared" si="22"/>
        <v>13033</v>
      </c>
      <c r="C484" s="68">
        <v>441</v>
      </c>
      <c r="D484" s="69">
        <f t="shared" si="21"/>
        <v>29.553000000000001</v>
      </c>
      <c r="E484" s="65">
        <v>229</v>
      </c>
      <c r="F484" s="65">
        <f>447+4</f>
        <v>451</v>
      </c>
      <c r="H484" s="65">
        <v>12582</v>
      </c>
      <c r="J484" s="65">
        <f t="shared" si="23"/>
        <v>3</v>
      </c>
    </row>
    <row r="485" spans="1:10" s="65" customFormat="1" ht="18.75" customHeight="1">
      <c r="A485" s="66" t="s">
        <v>546</v>
      </c>
      <c r="B485" s="67">
        <f t="shared" si="22"/>
        <v>13033</v>
      </c>
      <c r="C485" s="68">
        <v>441</v>
      </c>
      <c r="D485" s="69">
        <f t="shared" si="21"/>
        <v>29.553000000000001</v>
      </c>
      <c r="E485" s="65">
        <v>22999</v>
      </c>
      <c r="F485" s="65">
        <f>447+4</f>
        <v>451</v>
      </c>
      <c r="H485" s="65">
        <v>12582</v>
      </c>
      <c r="J485" s="65">
        <f t="shared" si="23"/>
        <v>5</v>
      </c>
    </row>
    <row r="486" spans="1:10" s="65" customFormat="1" ht="18.75" customHeight="1">
      <c r="A486" s="66" t="s">
        <v>547</v>
      </c>
      <c r="B486" s="67">
        <f t="shared" si="22"/>
        <v>13033</v>
      </c>
      <c r="C486" s="68">
        <v>441</v>
      </c>
      <c r="D486" s="69">
        <f t="shared" si="21"/>
        <v>29.553000000000001</v>
      </c>
      <c r="E486" s="65">
        <v>2299901</v>
      </c>
      <c r="F486" s="65">
        <f>447+4</f>
        <v>451</v>
      </c>
      <c r="H486" s="65">
        <v>12582</v>
      </c>
      <c r="J486" s="65">
        <f t="shared" si="23"/>
        <v>7</v>
      </c>
    </row>
    <row r="487" spans="1:10" s="65" customFormat="1" ht="18.75" customHeight="1">
      <c r="A487" s="66" t="s">
        <v>548</v>
      </c>
      <c r="B487" s="67">
        <f t="shared" si="22"/>
        <v>8788</v>
      </c>
      <c r="C487" s="68">
        <v>8697</v>
      </c>
      <c r="D487" s="69">
        <f t="shared" si="21"/>
        <v>1.01</v>
      </c>
      <c r="E487" s="65">
        <v>232</v>
      </c>
      <c r="F487" s="65">
        <f t="shared" ref="F487:F488" si="24">4669-44</f>
        <v>4625</v>
      </c>
      <c r="H487" s="65">
        <v>4163</v>
      </c>
      <c r="J487" s="65">
        <f t="shared" si="23"/>
        <v>3</v>
      </c>
    </row>
    <row r="488" spans="1:10" s="65" customFormat="1" ht="18.75" customHeight="1">
      <c r="A488" s="66" t="s">
        <v>549</v>
      </c>
      <c r="B488" s="67">
        <f t="shared" si="22"/>
        <v>8788</v>
      </c>
      <c r="C488" s="68">
        <v>8697</v>
      </c>
      <c r="D488" s="69">
        <f t="shared" si="21"/>
        <v>1.01</v>
      </c>
      <c r="E488" s="65">
        <v>23203</v>
      </c>
      <c r="F488" s="65">
        <f t="shared" si="24"/>
        <v>4625</v>
      </c>
      <c r="H488" s="65">
        <v>4163</v>
      </c>
      <c r="J488" s="65">
        <f t="shared" si="23"/>
        <v>5</v>
      </c>
    </row>
    <row r="489" spans="1:10" s="65" customFormat="1" ht="18.75" customHeight="1">
      <c r="A489" s="66" t="s">
        <v>550</v>
      </c>
      <c r="B489" s="67">
        <f t="shared" si="22"/>
        <v>8788</v>
      </c>
      <c r="C489" s="68">
        <v>8697</v>
      </c>
      <c r="D489" s="69">
        <f t="shared" si="21"/>
        <v>1.01</v>
      </c>
      <c r="E489" s="65">
        <v>2320301</v>
      </c>
      <c r="F489" s="65">
        <f>4669-44</f>
        <v>4625</v>
      </c>
      <c r="H489" s="65">
        <v>4163</v>
      </c>
      <c r="J489" s="65">
        <f t="shared" si="23"/>
        <v>7</v>
      </c>
    </row>
    <row r="490" spans="1:10" s="65" customFormat="1" ht="18.75" customHeight="1">
      <c r="A490" s="66" t="s">
        <v>551</v>
      </c>
      <c r="B490" s="67">
        <f t="shared" si="22"/>
        <v>30</v>
      </c>
      <c r="C490" s="68">
        <v>9</v>
      </c>
      <c r="D490" s="69">
        <f t="shared" si="21"/>
        <v>3.3330000000000002</v>
      </c>
      <c r="E490" s="65">
        <v>233</v>
      </c>
      <c r="F490" s="65">
        <v>30</v>
      </c>
      <c r="J490" s="65">
        <f t="shared" si="23"/>
        <v>3</v>
      </c>
    </row>
    <row r="491" spans="1:10" s="65" customFormat="1" ht="18.75" customHeight="1">
      <c r="A491" s="66" t="s">
        <v>552</v>
      </c>
      <c r="B491" s="67">
        <f t="shared" si="22"/>
        <v>30</v>
      </c>
      <c r="C491" s="68">
        <v>9</v>
      </c>
      <c r="D491" s="69">
        <f t="shared" si="21"/>
        <v>3.3330000000000002</v>
      </c>
      <c r="E491" s="65">
        <v>23303</v>
      </c>
      <c r="F491" s="65">
        <v>30</v>
      </c>
      <c r="J491" s="65">
        <f t="shared" si="23"/>
        <v>5</v>
      </c>
    </row>
    <row r="492" spans="1:10" s="65" customFormat="1" ht="18.75" customHeight="1">
      <c r="A492" s="51" t="s">
        <v>116</v>
      </c>
      <c r="B492" s="67">
        <f t="shared" si="22"/>
        <v>165463</v>
      </c>
      <c r="C492" s="68">
        <v>155154</v>
      </c>
      <c r="D492" s="69">
        <f t="shared" si="21"/>
        <v>1.0660000000000001</v>
      </c>
      <c r="F492" s="65">
        <v>117390</v>
      </c>
      <c r="G492" s="65">
        <v>21992</v>
      </c>
      <c r="H492" s="65">
        <v>26081</v>
      </c>
      <c r="I492" s="65">
        <v>18998</v>
      </c>
    </row>
    <row r="493" spans="1:10" s="65" customFormat="1" ht="18.75" customHeight="1">
      <c r="A493" s="52" t="s">
        <v>117</v>
      </c>
      <c r="B493" s="53"/>
      <c r="C493" s="68"/>
      <c r="D493" s="69"/>
    </row>
    <row r="494" spans="1:10" s="65" customFormat="1" ht="18.75" customHeight="1">
      <c r="A494" s="52" t="s">
        <v>118</v>
      </c>
      <c r="B494" s="53">
        <f>SUM(B495,B499:B507)</f>
        <v>96902</v>
      </c>
      <c r="C494" s="53">
        <f>SUM(C495,C499:C507)</f>
        <v>94420</v>
      </c>
      <c r="D494" s="69">
        <f t="shared" si="21"/>
        <v>1.026</v>
      </c>
    </row>
    <row r="495" spans="1:10" s="65" customFormat="1" ht="18.75" customHeight="1">
      <c r="A495" s="54" t="s">
        <v>119</v>
      </c>
      <c r="B495" s="53"/>
      <c r="C495" s="68"/>
      <c r="D495" s="69"/>
    </row>
    <row r="496" spans="1:10" s="65" customFormat="1" ht="18.75" customHeight="1">
      <c r="A496" s="54" t="s">
        <v>553</v>
      </c>
      <c r="B496" s="53"/>
      <c r="C496" s="68"/>
      <c r="D496" s="69"/>
    </row>
    <row r="497" spans="1:4" s="65" customFormat="1" ht="18.75" customHeight="1">
      <c r="A497" s="55" t="s">
        <v>554</v>
      </c>
      <c r="B497" s="75"/>
      <c r="C497" s="68"/>
      <c r="D497" s="69"/>
    </row>
    <row r="498" spans="1:4" s="65" customFormat="1" ht="18.75" customHeight="1">
      <c r="A498" s="55" t="s">
        <v>555</v>
      </c>
      <c r="B498" s="53"/>
      <c r="C498" s="68"/>
      <c r="D498" s="69"/>
    </row>
    <row r="499" spans="1:4" s="65" customFormat="1" ht="18.75" customHeight="1">
      <c r="A499" s="54" t="s">
        <v>120</v>
      </c>
      <c r="B499" s="53">
        <f>46881-108</f>
        <v>46773</v>
      </c>
      <c r="C499" s="76">
        <v>44383</v>
      </c>
      <c r="D499" s="77">
        <f t="shared" si="21"/>
        <v>1.054</v>
      </c>
    </row>
    <row r="500" spans="1:4" s="65" customFormat="1" ht="18.75" customHeight="1">
      <c r="A500" s="78" t="s">
        <v>121</v>
      </c>
      <c r="B500" s="53">
        <v>108</v>
      </c>
      <c r="C500" s="76">
        <v>95</v>
      </c>
      <c r="D500" s="77">
        <f t="shared" si="21"/>
        <v>1.137</v>
      </c>
    </row>
    <row r="501" spans="1:4" s="65" customFormat="1" ht="18.75" customHeight="1">
      <c r="A501" s="55" t="s">
        <v>122</v>
      </c>
      <c r="B501" s="53">
        <v>31023</v>
      </c>
      <c r="C501" s="76">
        <v>4863</v>
      </c>
      <c r="D501" s="77">
        <f t="shared" si="21"/>
        <v>6.3789999999999996</v>
      </c>
    </row>
    <row r="502" spans="1:4" s="65" customFormat="1" ht="18.75" customHeight="1">
      <c r="A502" s="54" t="s">
        <v>123</v>
      </c>
      <c r="B502" s="53"/>
      <c r="C502" s="76"/>
      <c r="D502" s="77"/>
    </row>
    <row r="503" spans="1:4" s="65" customFormat="1" ht="18.75" customHeight="1">
      <c r="A503" s="60" t="s">
        <v>124</v>
      </c>
      <c r="B503" s="53"/>
      <c r="C503" s="76"/>
      <c r="D503" s="77"/>
    </row>
    <row r="504" spans="1:4" s="65" customFormat="1" ht="18.75" customHeight="1">
      <c r="A504" s="60" t="s">
        <v>125</v>
      </c>
      <c r="B504" s="53"/>
      <c r="C504" s="76"/>
      <c r="D504" s="77"/>
    </row>
    <row r="505" spans="1:4" s="65" customFormat="1" ht="18.75" customHeight="1">
      <c r="A505" s="60" t="s">
        <v>126</v>
      </c>
      <c r="B505" s="53"/>
      <c r="C505" s="76">
        <v>26081</v>
      </c>
      <c r="D505" s="77">
        <f t="shared" si="21"/>
        <v>0</v>
      </c>
    </row>
    <row r="506" spans="1:4" s="65" customFormat="1" ht="18.75" customHeight="1">
      <c r="A506" s="60" t="s">
        <v>127</v>
      </c>
      <c r="B506" s="53"/>
      <c r="C506" s="76"/>
      <c r="D506" s="77"/>
    </row>
    <row r="507" spans="1:4" s="65" customFormat="1" ht="18.75" customHeight="1">
      <c r="A507" s="61" t="s">
        <v>128</v>
      </c>
      <c r="B507" s="53">
        <v>18998</v>
      </c>
      <c r="C507" s="76">
        <v>18998</v>
      </c>
      <c r="D507" s="77">
        <f t="shared" si="21"/>
        <v>1</v>
      </c>
    </row>
    <row r="508" spans="1:4" s="65" customFormat="1" ht="18.75" customHeight="1">
      <c r="A508" s="51" t="s">
        <v>129</v>
      </c>
      <c r="B508" s="53">
        <f>SUM(B492:B494)</f>
        <v>262365</v>
      </c>
      <c r="C508" s="53">
        <f>SUM(C492:C494)</f>
        <v>249574</v>
      </c>
      <c r="D508" s="69">
        <f t="shared" si="21"/>
        <v>1.0509999999999999</v>
      </c>
    </row>
  </sheetData>
  <mergeCells count="1">
    <mergeCell ref="A2:D2"/>
  </mergeCells>
  <phoneticPr fontId="36" type="noConversion"/>
  <printOptions horizontalCentered="1"/>
  <pageMargins left="0.39370078740157483" right="0.39370078740157483" top="0.78740157480314965" bottom="0.59055118110236227" header="0.39370078740157483" footer="0.39370078740157483"/>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5"/>
  <sheetViews>
    <sheetView workbookViewId="0">
      <selection activeCell="A2" sqref="A1:XFD1048576"/>
    </sheetView>
  </sheetViews>
  <sheetFormatPr defaultColWidth="9" defaultRowHeight="11.25"/>
  <cols>
    <col min="1" max="1" width="43.75" style="2" customWidth="1"/>
    <col min="2" max="3" width="15" style="2" customWidth="1"/>
    <col min="4" max="4" width="15" style="16" customWidth="1"/>
    <col min="5" max="5" width="8.5" style="2" hidden="1" customWidth="1"/>
    <col min="6" max="6" width="10.5" style="2" hidden="1" customWidth="1"/>
    <col min="7" max="7" width="13.875" style="14" hidden="1" customWidth="1"/>
    <col min="8" max="8" width="7.375" style="2" hidden="1" customWidth="1"/>
    <col min="9" max="245" width="9" style="2"/>
    <col min="246" max="246" width="20.125" style="2" customWidth="1"/>
    <col min="247" max="247" width="9.625" style="2" customWidth="1"/>
    <col min="248" max="248" width="8.625" style="2" customWidth="1"/>
    <col min="249" max="249" width="8.875" style="2" customWidth="1"/>
    <col min="250" max="252" width="7.625" style="2" customWidth="1"/>
    <col min="253" max="253" width="8.125" style="2" customWidth="1"/>
    <col min="254" max="254" width="7.625" style="2" customWidth="1"/>
    <col min="255" max="255" width="9" style="2" customWidth="1"/>
    <col min="256" max="501" width="9" style="2"/>
    <col min="502" max="502" width="20.125" style="2" customWidth="1"/>
    <col min="503" max="503" width="9.625" style="2" customWidth="1"/>
    <col min="504" max="504" width="8.625" style="2" customWidth="1"/>
    <col min="505" max="505" width="8.875" style="2" customWidth="1"/>
    <col min="506" max="508" width="7.625" style="2" customWidth="1"/>
    <col min="509" max="509" width="8.125" style="2" customWidth="1"/>
    <col min="510" max="510" width="7.625" style="2" customWidth="1"/>
    <col min="511" max="511" width="9" style="2" customWidth="1"/>
    <col min="512" max="757" width="9" style="2"/>
    <col min="758" max="758" width="20.125" style="2" customWidth="1"/>
    <col min="759" max="759" width="9.625" style="2" customWidth="1"/>
    <col min="760" max="760" width="8.625" style="2" customWidth="1"/>
    <col min="761" max="761" width="8.875" style="2" customWidth="1"/>
    <col min="762" max="764" width="7.625" style="2" customWidth="1"/>
    <col min="765" max="765" width="8.125" style="2" customWidth="1"/>
    <col min="766" max="766" width="7.625" style="2" customWidth="1"/>
    <col min="767" max="767" width="9" style="2" customWidth="1"/>
    <col min="768" max="1013" width="9" style="2"/>
    <col min="1014" max="1014" width="20.125" style="2" customWidth="1"/>
    <col min="1015" max="1015" width="9.625" style="2" customWidth="1"/>
    <col min="1016" max="1016" width="8.625" style="2" customWidth="1"/>
    <col min="1017" max="1017" width="8.875" style="2" customWidth="1"/>
    <col min="1018" max="1020" width="7.625" style="2" customWidth="1"/>
    <col min="1021" max="1021" width="8.125" style="2" customWidth="1"/>
    <col min="1022" max="1022" width="7.625" style="2" customWidth="1"/>
    <col min="1023" max="1023" width="9" style="2" customWidth="1"/>
    <col min="1024" max="1269" width="9" style="2"/>
    <col min="1270" max="1270" width="20.125" style="2" customWidth="1"/>
    <col min="1271" max="1271" width="9.625" style="2" customWidth="1"/>
    <col min="1272" max="1272" width="8.625" style="2" customWidth="1"/>
    <col min="1273" max="1273" width="8.875" style="2" customWidth="1"/>
    <col min="1274" max="1276" width="7.625" style="2" customWidth="1"/>
    <col min="1277" max="1277" width="8.125" style="2" customWidth="1"/>
    <col min="1278" max="1278" width="7.625" style="2" customWidth="1"/>
    <col min="1279" max="1279" width="9" style="2" customWidth="1"/>
    <col min="1280" max="1525" width="9" style="2"/>
    <col min="1526" max="1526" width="20.125" style="2" customWidth="1"/>
    <col min="1527" max="1527" width="9.625" style="2" customWidth="1"/>
    <col min="1528" max="1528" width="8.625" style="2" customWidth="1"/>
    <col min="1529" max="1529" width="8.875" style="2" customWidth="1"/>
    <col min="1530" max="1532" width="7.625" style="2" customWidth="1"/>
    <col min="1533" max="1533" width="8.125" style="2" customWidth="1"/>
    <col min="1534" max="1534" width="7.625" style="2" customWidth="1"/>
    <col min="1535" max="1535" width="9" style="2" customWidth="1"/>
    <col min="1536" max="1781" width="9" style="2"/>
    <col min="1782" max="1782" width="20.125" style="2" customWidth="1"/>
    <col min="1783" max="1783" width="9.625" style="2" customWidth="1"/>
    <col min="1784" max="1784" width="8.625" style="2" customWidth="1"/>
    <col min="1785" max="1785" width="8.875" style="2" customWidth="1"/>
    <col min="1786" max="1788" width="7.625" style="2" customWidth="1"/>
    <col min="1789" max="1789" width="8.125" style="2" customWidth="1"/>
    <col min="1790" max="1790" width="7.625" style="2" customWidth="1"/>
    <col min="1791" max="1791" width="9" style="2" customWidth="1"/>
    <col min="1792" max="2037" width="9" style="2"/>
    <col min="2038" max="2038" width="20.125" style="2" customWidth="1"/>
    <col min="2039" max="2039" width="9.625" style="2" customWidth="1"/>
    <col min="2040" max="2040" width="8.625" style="2" customWidth="1"/>
    <col min="2041" max="2041" width="8.875" style="2" customWidth="1"/>
    <col min="2042" max="2044" width="7.625" style="2" customWidth="1"/>
    <col min="2045" max="2045" width="8.125" style="2" customWidth="1"/>
    <col min="2046" max="2046" width="7.625" style="2" customWidth="1"/>
    <col min="2047" max="2047" width="9" style="2" customWidth="1"/>
    <col min="2048" max="2293" width="9" style="2"/>
    <col min="2294" max="2294" width="20.125" style="2" customWidth="1"/>
    <col min="2295" max="2295" width="9.625" style="2" customWidth="1"/>
    <col min="2296" max="2296" width="8.625" style="2" customWidth="1"/>
    <col min="2297" max="2297" width="8.875" style="2" customWidth="1"/>
    <col min="2298" max="2300" width="7.625" style="2" customWidth="1"/>
    <col min="2301" max="2301" width="8.125" style="2" customWidth="1"/>
    <col min="2302" max="2302" width="7.625" style="2" customWidth="1"/>
    <col min="2303" max="2303" width="9" style="2" customWidth="1"/>
    <col min="2304" max="2549" width="9" style="2"/>
    <col min="2550" max="2550" width="20.125" style="2" customWidth="1"/>
    <col min="2551" max="2551" width="9.625" style="2" customWidth="1"/>
    <col min="2552" max="2552" width="8.625" style="2" customWidth="1"/>
    <col min="2553" max="2553" width="8.875" style="2" customWidth="1"/>
    <col min="2554" max="2556" width="7.625" style="2" customWidth="1"/>
    <col min="2557" max="2557" width="8.125" style="2" customWidth="1"/>
    <col min="2558" max="2558" width="7.625" style="2" customWidth="1"/>
    <col min="2559" max="2559" width="9" style="2" customWidth="1"/>
    <col min="2560" max="2805" width="9" style="2"/>
    <col min="2806" max="2806" width="20.125" style="2" customWidth="1"/>
    <col min="2807" max="2807" width="9.625" style="2" customWidth="1"/>
    <col min="2808" max="2808" width="8.625" style="2" customWidth="1"/>
    <col min="2809" max="2809" width="8.875" style="2" customWidth="1"/>
    <col min="2810" max="2812" width="7.625" style="2" customWidth="1"/>
    <col min="2813" max="2813" width="8.125" style="2" customWidth="1"/>
    <col min="2814" max="2814" width="7.625" style="2" customWidth="1"/>
    <col min="2815" max="2815" width="9" style="2" customWidth="1"/>
    <col min="2816" max="3061" width="9" style="2"/>
    <col min="3062" max="3062" width="20.125" style="2" customWidth="1"/>
    <col min="3063" max="3063" width="9.625" style="2" customWidth="1"/>
    <col min="3064" max="3064" width="8.625" style="2" customWidth="1"/>
    <col min="3065" max="3065" width="8.875" style="2" customWidth="1"/>
    <col min="3066" max="3068" width="7.625" style="2" customWidth="1"/>
    <col min="3069" max="3069" width="8.125" style="2" customWidth="1"/>
    <col min="3070" max="3070" width="7.625" style="2" customWidth="1"/>
    <col min="3071" max="3071" width="9" style="2" customWidth="1"/>
    <col min="3072" max="3317" width="9" style="2"/>
    <col min="3318" max="3318" width="20.125" style="2" customWidth="1"/>
    <col min="3319" max="3319" width="9.625" style="2" customWidth="1"/>
    <col min="3320" max="3320" width="8.625" style="2" customWidth="1"/>
    <col min="3321" max="3321" width="8.875" style="2" customWidth="1"/>
    <col min="3322" max="3324" width="7.625" style="2" customWidth="1"/>
    <col min="3325" max="3325" width="8.125" style="2" customWidth="1"/>
    <col min="3326" max="3326" width="7.625" style="2" customWidth="1"/>
    <col min="3327" max="3327" width="9" style="2" customWidth="1"/>
    <col min="3328" max="3573" width="9" style="2"/>
    <col min="3574" max="3574" width="20.125" style="2" customWidth="1"/>
    <col min="3575" max="3575" width="9.625" style="2" customWidth="1"/>
    <col min="3576" max="3576" width="8.625" style="2" customWidth="1"/>
    <col min="3577" max="3577" width="8.875" style="2" customWidth="1"/>
    <col min="3578" max="3580" width="7.625" style="2" customWidth="1"/>
    <col min="3581" max="3581" width="8.125" style="2" customWidth="1"/>
    <col min="3582" max="3582" width="7.625" style="2" customWidth="1"/>
    <col min="3583" max="3583" width="9" style="2" customWidth="1"/>
    <col min="3584" max="3829" width="9" style="2"/>
    <col min="3830" max="3830" width="20.125" style="2" customWidth="1"/>
    <col min="3831" max="3831" width="9.625" style="2" customWidth="1"/>
    <col min="3832" max="3832" width="8.625" style="2" customWidth="1"/>
    <col min="3833" max="3833" width="8.875" style="2" customWidth="1"/>
    <col min="3834" max="3836" width="7.625" style="2" customWidth="1"/>
    <col min="3837" max="3837" width="8.125" style="2" customWidth="1"/>
    <col min="3838" max="3838" width="7.625" style="2" customWidth="1"/>
    <col min="3839" max="3839" width="9" style="2" customWidth="1"/>
    <col min="3840" max="4085" width="9" style="2"/>
    <col min="4086" max="4086" width="20.125" style="2" customWidth="1"/>
    <col min="4087" max="4087" width="9.625" style="2" customWidth="1"/>
    <col min="4088" max="4088" width="8.625" style="2" customWidth="1"/>
    <col min="4089" max="4089" width="8.875" style="2" customWidth="1"/>
    <col min="4090" max="4092" width="7.625" style="2" customWidth="1"/>
    <col min="4093" max="4093" width="8.125" style="2" customWidth="1"/>
    <col min="4094" max="4094" width="7.625" style="2" customWidth="1"/>
    <col min="4095" max="4095" width="9" style="2" customWidth="1"/>
    <col min="4096" max="4341" width="9" style="2"/>
    <col min="4342" max="4342" width="20.125" style="2" customWidth="1"/>
    <col min="4343" max="4343" width="9.625" style="2" customWidth="1"/>
    <col min="4344" max="4344" width="8.625" style="2" customWidth="1"/>
    <col min="4345" max="4345" width="8.875" style="2" customWidth="1"/>
    <col min="4346" max="4348" width="7.625" style="2" customWidth="1"/>
    <col min="4349" max="4349" width="8.125" style="2" customWidth="1"/>
    <col min="4350" max="4350" width="7.625" style="2" customWidth="1"/>
    <col min="4351" max="4351" width="9" style="2" customWidth="1"/>
    <col min="4352" max="4597" width="9" style="2"/>
    <col min="4598" max="4598" width="20.125" style="2" customWidth="1"/>
    <col min="4599" max="4599" width="9.625" style="2" customWidth="1"/>
    <col min="4600" max="4600" width="8.625" style="2" customWidth="1"/>
    <col min="4601" max="4601" width="8.875" style="2" customWidth="1"/>
    <col min="4602" max="4604" width="7.625" style="2" customWidth="1"/>
    <col min="4605" max="4605" width="8.125" style="2" customWidth="1"/>
    <col min="4606" max="4606" width="7.625" style="2" customWidth="1"/>
    <col min="4607" max="4607" width="9" style="2" customWidth="1"/>
    <col min="4608" max="4853" width="9" style="2"/>
    <col min="4854" max="4854" width="20.125" style="2" customWidth="1"/>
    <col min="4855" max="4855" width="9.625" style="2" customWidth="1"/>
    <col min="4856" max="4856" width="8.625" style="2" customWidth="1"/>
    <col min="4857" max="4857" width="8.875" style="2" customWidth="1"/>
    <col min="4858" max="4860" width="7.625" style="2" customWidth="1"/>
    <col min="4861" max="4861" width="8.125" style="2" customWidth="1"/>
    <col min="4862" max="4862" width="7.625" style="2" customWidth="1"/>
    <col min="4863" max="4863" width="9" style="2" customWidth="1"/>
    <col min="4864" max="5109" width="9" style="2"/>
    <col min="5110" max="5110" width="20.125" style="2" customWidth="1"/>
    <col min="5111" max="5111" width="9.625" style="2" customWidth="1"/>
    <col min="5112" max="5112" width="8.625" style="2" customWidth="1"/>
    <col min="5113" max="5113" width="8.875" style="2" customWidth="1"/>
    <col min="5114" max="5116" width="7.625" style="2" customWidth="1"/>
    <col min="5117" max="5117" width="8.125" style="2" customWidth="1"/>
    <col min="5118" max="5118" width="7.625" style="2" customWidth="1"/>
    <col min="5119" max="5119" width="9" style="2" customWidth="1"/>
    <col min="5120" max="5365" width="9" style="2"/>
    <col min="5366" max="5366" width="20.125" style="2" customWidth="1"/>
    <col min="5367" max="5367" width="9.625" style="2" customWidth="1"/>
    <col min="5368" max="5368" width="8.625" style="2" customWidth="1"/>
    <col min="5369" max="5369" width="8.875" style="2" customWidth="1"/>
    <col min="5370" max="5372" width="7.625" style="2" customWidth="1"/>
    <col min="5373" max="5373" width="8.125" style="2" customWidth="1"/>
    <col min="5374" max="5374" width="7.625" style="2" customWidth="1"/>
    <col min="5375" max="5375" width="9" style="2" customWidth="1"/>
    <col min="5376" max="5621" width="9" style="2"/>
    <col min="5622" max="5622" width="20.125" style="2" customWidth="1"/>
    <col min="5623" max="5623" width="9.625" style="2" customWidth="1"/>
    <col min="5624" max="5624" width="8.625" style="2" customWidth="1"/>
    <col min="5625" max="5625" width="8.875" style="2" customWidth="1"/>
    <col min="5626" max="5628" width="7.625" style="2" customWidth="1"/>
    <col min="5629" max="5629" width="8.125" style="2" customWidth="1"/>
    <col min="5630" max="5630" width="7.625" style="2" customWidth="1"/>
    <col min="5631" max="5631" width="9" style="2" customWidth="1"/>
    <col min="5632" max="5877" width="9" style="2"/>
    <col min="5878" max="5878" width="20.125" style="2" customWidth="1"/>
    <col min="5879" max="5879" width="9.625" style="2" customWidth="1"/>
    <col min="5880" max="5880" width="8.625" style="2" customWidth="1"/>
    <col min="5881" max="5881" width="8.875" style="2" customWidth="1"/>
    <col min="5882" max="5884" width="7.625" style="2" customWidth="1"/>
    <col min="5885" max="5885" width="8.125" style="2" customWidth="1"/>
    <col min="5886" max="5886" width="7.625" style="2" customWidth="1"/>
    <col min="5887" max="5887" width="9" style="2" customWidth="1"/>
    <col min="5888" max="6133" width="9" style="2"/>
    <col min="6134" max="6134" width="20.125" style="2" customWidth="1"/>
    <col min="6135" max="6135" width="9.625" style="2" customWidth="1"/>
    <col min="6136" max="6136" width="8.625" style="2" customWidth="1"/>
    <col min="6137" max="6137" width="8.875" style="2" customWidth="1"/>
    <col min="6138" max="6140" width="7.625" style="2" customWidth="1"/>
    <col min="6141" max="6141" width="8.125" style="2" customWidth="1"/>
    <col min="6142" max="6142" width="7.625" style="2" customWidth="1"/>
    <col min="6143" max="6143" width="9" style="2" customWidth="1"/>
    <col min="6144" max="6389" width="9" style="2"/>
    <col min="6390" max="6390" width="20.125" style="2" customWidth="1"/>
    <col min="6391" max="6391" width="9.625" style="2" customWidth="1"/>
    <col min="6392" max="6392" width="8.625" style="2" customWidth="1"/>
    <col min="6393" max="6393" width="8.875" style="2" customWidth="1"/>
    <col min="6394" max="6396" width="7.625" style="2" customWidth="1"/>
    <col min="6397" max="6397" width="8.125" style="2" customWidth="1"/>
    <col min="6398" max="6398" width="7.625" style="2" customWidth="1"/>
    <col min="6399" max="6399" width="9" style="2" customWidth="1"/>
    <col min="6400" max="6645" width="9" style="2"/>
    <col min="6646" max="6646" width="20.125" style="2" customWidth="1"/>
    <col min="6647" max="6647" width="9.625" style="2" customWidth="1"/>
    <col min="6648" max="6648" width="8.625" style="2" customWidth="1"/>
    <col min="6649" max="6649" width="8.875" style="2" customWidth="1"/>
    <col min="6650" max="6652" width="7.625" style="2" customWidth="1"/>
    <col min="6653" max="6653" width="8.125" style="2" customWidth="1"/>
    <col min="6654" max="6654" width="7.625" style="2" customWidth="1"/>
    <col min="6655" max="6655" width="9" style="2" customWidth="1"/>
    <col min="6656" max="6901" width="9" style="2"/>
    <col min="6902" max="6902" width="20.125" style="2" customWidth="1"/>
    <col min="6903" max="6903" width="9.625" style="2" customWidth="1"/>
    <col min="6904" max="6904" width="8.625" style="2" customWidth="1"/>
    <col min="6905" max="6905" width="8.875" style="2" customWidth="1"/>
    <col min="6906" max="6908" width="7.625" style="2" customWidth="1"/>
    <col min="6909" max="6909" width="8.125" style="2" customWidth="1"/>
    <col min="6910" max="6910" width="7.625" style="2" customWidth="1"/>
    <col min="6911" max="6911" width="9" style="2" customWidth="1"/>
    <col min="6912" max="7157" width="9" style="2"/>
    <col min="7158" max="7158" width="20.125" style="2" customWidth="1"/>
    <col min="7159" max="7159" width="9.625" style="2" customWidth="1"/>
    <col min="7160" max="7160" width="8.625" style="2" customWidth="1"/>
    <col min="7161" max="7161" width="8.875" style="2" customWidth="1"/>
    <col min="7162" max="7164" width="7.625" style="2" customWidth="1"/>
    <col min="7165" max="7165" width="8.125" style="2" customWidth="1"/>
    <col min="7166" max="7166" width="7.625" style="2" customWidth="1"/>
    <col min="7167" max="7167" width="9" style="2" customWidth="1"/>
    <col min="7168" max="7413" width="9" style="2"/>
    <col min="7414" max="7414" width="20.125" style="2" customWidth="1"/>
    <col min="7415" max="7415" width="9.625" style="2" customWidth="1"/>
    <col min="7416" max="7416" width="8.625" style="2" customWidth="1"/>
    <col min="7417" max="7417" width="8.875" style="2" customWidth="1"/>
    <col min="7418" max="7420" width="7.625" style="2" customWidth="1"/>
    <col min="7421" max="7421" width="8.125" style="2" customWidth="1"/>
    <col min="7422" max="7422" width="7.625" style="2" customWidth="1"/>
    <col min="7423" max="7423" width="9" style="2" customWidth="1"/>
    <col min="7424" max="7669" width="9" style="2"/>
    <col min="7670" max="7670" width="20.125" style="2" customWidth="1"/>
    <col min="7671" max="7671" width="9.625" style="2" customWidth="1"/>
    <col min="7672" max="7672" width="8.625" style="2" customWidth="1"/>
    <col min="7673" max="7673" width="8.875" style="2" customWidth="1"/>
    <col min="7674" max="7676" width="7.625" style="2" customWidth="1"/>
    <col min="7677" max="7677" width="8.125" style="2" customWidth="1"/>
    <col min="7678" max="7678" width="7.625" style="2" customWidth="1"/>
    <col min="7679" max="7679" width="9" style="2" customWidth="1"/>
    <col min="7680" max="7925" width="9" style="2"/>
    <col min="7926" max="7926" width="20.125" style="2" customWidth="1"/>
    <col min="7927" max="7927" width="9.625" style="2" customWidth="1"/>
    <col min="7928" max="7928" width="8.625" style="2" customWidth="1"/>
    <col min="7929" max="7929" width="8.875" style="2" customWidth="1"/>
    <col min="7930" max="7932" width="7.625" style="2" customWidth="1"/>
    <col min="7933" max="7933" width="8.125" style="2" customWidth="1"/>
    <col min="7934" max="7934" width="7.625" style="2" customWidth="1"/>
    <col min="7935" max="7935" width="9" style="2" customWidth="1"/>
    <col min="7936" max="8181" width="9" style="2"/>
    <col min="8182" max="8182" width="20.125" style="2" customWidth="1"/>
    <col min="8183" max="8183" width="9.625" style="2" customWidth="1"/>
    <col min="8184" max="8184" width="8.625" style="2" customWidth="1"/>
    <col min="8185" max="8185" width="8.875" style="2" customWidth="1"/>
    <col min="8186" max="8188" width="7.625" style="2" customWidth="1"/>
    <col min="8189" max="8189" width="8.125" style="2" customWidth="1"/>
    <col min="8190" max="8190" width="7.625" style="2" customWidth="1"/>
    <col min="8191" max="8191" width="9" style="2" customWidth="1"/>
    <col min="8192" max="8437" width="9" style="2"/>
    <col min="8438" max="8438" width="20.125" style="2" customWidth="1"/>
    <col min="8439" max="8439" width="9.625" style="2" customWidth="1"/>
    <col min="8440" max="8440" width="8.625" style="2" customWidth="1"/>
    <col min="8441" max="8441" width="8.875" style="2" customWidth="1"/>
    <col min="8442" max="8444" width="7.625" style="2" customWidth="1"/>
    <col min="8445" max="8445" width="8.125" style="2" customWidth="1"/>
    <col min="8446" max="8446" width="7.625" style="2" customWidth="1"/>
    <col min="8447" max="8447" width="9" style="2" customWidth="1"/>
    <col min="8448" max="8693" width="9" style="2"/>
    <col min="8694" max="8694" width="20.125" style="2" customWidth="1"/>
    <col min="8695" max="8695" width="9.625" style="2" customWidth="1"/>
    <col min="8696" max="8696" width="8.625" style="2" customWidth="1"/>
    <col min="8697" max="8697" width="8.875" style="2" customWidth="1"/>
    <col min="8698" max="8700" width="7.625" style="2" customWidth="1"/>
    <col min="8701" max="8701" width="8.125" style="2" customWidth="1"/>
    <col min="8702" max="8702" width="7.625" style="2" customWidth="1"/>
    <col min="8703" max="8703" width="9" style="2" customWidth="1"/>
    <col min="8704" max="8949" width="9" style="2"/>
    <col min="8950" max="8950" width="20.125" style="2" customWidth="1"/>
    <col min="8951" max="8951" width="9.625" style="2" customWidth="1"/>
    <col min="8952" max="8952" width="8.625" style="2" customWidth="1"/>
    <col min="8953" max="8953" width="8.875" style="2" customWidth="1"/>
    <col min="8954" max="8956" width="7.625" style="2" customWidth="1"/>
    <col min="8957" max="8957" width="8.125" style="2" customWidth="1"/>
    <col min="8958" max="8958" width="7.625" style="2" customWidth="1"/>
    <col min="8959" max="8959" width="9" style="2" customWidth="1"/>
    <col min="8960" max="9205" width="9" style="2"/>
    <col min="9206" max="9206" width="20.125" style="2" customWidth="1"/>
    <col min="9207" max="9207" width="9.625" style="2" customWidth="1"/>
    <col min="9208" max="9208" width="8.625" style="2" customWidth="1"/>
    <col min="9209" max="9209" width="8.875" style="2" customWidth="1"/>
    <col min="9210" max="9212" width="7.625" style="2" customWidth="1"/>
    <col min="9213" max="9213" width="8.125" style="2" customWidth="1"/>
    <col min="9214" max="9214" width="7.625" style="2" customWidth="1"/>
    <col min="9215" max="9215" width="9" style="2" customWidth="1"/>
    <col min="9216" max="9461" width="9" style="2"/>
    <col min="9462" max="9462" width="20.125" style="2" customWidth="1"/>
    <col min="9463" max="9463" width="9.625" style="2" customWidth="1"/>
    <col min="9464" max="9464" width="8.625" style="2" customWidth="1"/>
    <col min="9465" max="9465" width="8.875" style="2" customWidth="1"/>
    <col min="9466" max="9468" width="7.625" style="2" customWidth="1"/>
    <col min="9469" max="9469" width="8.125" style="2" customWidth="1"/>
    <col min="9470" max="9470" width="7.625" style="2" customWidth="1"/>
    <col min="9471" max="9471" width="9" style="2" customWidth="1"/>
    <col min="9472" max="9717" width="9" style="2"/>
    <col min="9718" max="9718" width="20.125" style="2" customWidth="1"/>
    <col min="9719" max="9719" width="9.625" style="2" customWidth="1"/>
    <col min="9720" max="9720" width="8.625" style="2" customWidth="1"/>
    <col min="9721" max="9721" width="8.875" style="2" customWidth="1"/>
    <col min="9722" max="9724" width="7.625" style="2" customWidth="1"/>
    <col min="9725" max="9725" width="8.125" style="2" customWidth="1"/>
    <col min="9726" max="9726" width="7.625" style="2" customWidth="1"/>
    <col min="9727" max="9727" width="9" style="2" customWidth="1"/>
    <col min="9728" max="9973" width="9" style="2"/>
    <col min="9974" max="9974" width="20.125" style="2" customWidth="1"/>
    <col min="9975" max="9975" width="9.625" style="2" customWidth="1"/>
    <col min="9976" max="9976" width="8.625" style="2" customWidth="1"/>
    <col min="9977" max="9977" width="8.875" style="2" customWidth="1"/>
    <col min="9978" max="9980" width="7.625" style="2" customWidth="1"/>
    <col min="9981" max="9981" width="8.125" style="2" customWidth="1"/>
    <col min="9982" max="9982" width="7.625" style="2" customWidth="1"/>
    <col min="9983" max="9983" width="9" style="2" customWidth="1"/>
    <col min="9984" max="10229" width="9" style="2"/>
    <col min="10230" max="10230" width="20.125" style="2" customWidth="1"/>
    <col min="10231" max="10231" width="9.625" style="2" customWidth="1"/>
    <col min="10232" max="10232" width="8.625" style="2" customWidth="1"/>
    <col min="10233" max="10233" width="8.875" style="2" customWidth="1"/>
    <col min="10234" max="10236" width="7.625" style="2" customWidth="1"/>
    <col min="10237" max="10237" width="8.125" style="2" customWidth="1"/>
    <col min="10238" max="10238" width="7.625" style="2" customWidth="1"/>
    <col min="10239" max="10239" width="9" style="2" customWidth="1"/>
    <col min="10240" max="10485" width="9" style="2"/>
    <col min="10486" max="10486" width="20.125" style="2" customWidth="1"/>
    <col min="10487" max="10487" width="9.625" style="2" customWidth="1"/>
    <col min="10488" max="10488" width="8.625" style="2" customWidth="1"/>
    <col min="10489" max="10489" width="8.875" style="2" customWidth="1"/>
    <col min="10490" max="10492" width="7.625" style="2" customWidth="1"/>
    <col min="10493" max="10493" width="8.125" style="2" customWidth="1"/>
    <col min="10494" max="10494" width="7.625" style="2" customWidth="1"/>
    <col min="10495" max="10495" width="9" style="2" customWidth="1"/>
    <col min="10496" max="10741" width="9" style="2"/>
    <col min="10742" max="10742" width="20.125" style="2" customWidth="1"/>
    <col min="10743" max="10743" width="9.625" style="2" customWidth="1"/>
    <col min="10744" max="10744" width="8.625" style="2" customWidth="1"/>
    <col min="10745" max="10745" width="8.875" style="2" customWidth="1"/>
    <col min="10746" max="10748" width="7.625" style="2" customWidth="1"/>
    <col min="10749" max="10749" width="8.125" style="2" customWidth="1"/>
    <col min="10750" max="10750" width="7.625" style="2" customWidth="1"/>
    <col min="10751" max="10751" width="9" style="2" customWidth="1"/>
    <col min="10752" max="10997" width="9" style="2"/>
    <col min="10998" max="10998" width="20.125" style="2" customWidth="1"/>
    <col min="10999" max="10999" width="9.625" style="2" customWidth="1"/>
    <col min="11000" max="11000" width="8.625" style="2" customWidth="1"/>
    <col min="11001" max="11001" width="8.875" style="2" customWidth="1"/>
    <col min="11002" max="11004" width="7.625" style="2" customWidth="1"/>
    <col min="11005" max="11005" width="8.125" style="2" customWidth="1"/>
    <col min="11006" max="11006" width="7.625" style="2" customWidth="1"/>
    <col min="11007" max="11007" width="9" style="2" customWidth="1"/>
    <col min="11008" max="11253" width="9" style="2"/>
    <col min="11254" max="11254" width="20.125" style="2" customWidth="1"/>
    <col min="11255" max="11255" width="9.625" style="2" customWidth="1"/>
    <col min="11256" max="11256" width="8.625" style="2" customWidth="1"/>
    <col min="11257" max="11257" width="8.875" style="2" customWidth="1"/>
    <col min="11258" max="11260" width="7.625" style="2" customWidth="1"/>
    <col min="11261" max="11261" width="8.125" style="2" customWidth="1"/>
    <col min="11262" max="11262" width="7.625" style="2" customWidth="1"/>
    <col min="11263" max="11263" width="9" style="2" customWidth="1"/>
    <col min="11264" max="11509" width="9" style="2"/>
    <col min="11510" max="11510" width="20.125" style="2" customWidth="1"/>
    <col min="11511" max="11511" width="9.625" style="2" customWidth="1"/>
    <col min="11512" max="11512" width="8.625" style="2" customWidth="1"/>
    <col min="11513" max="11513" width="8.875" style="2" customWidth="1"/>
    <col min="11514" max="11516" width="7.625" style="2" customWidth="1"/>
    <col min="11517" max="11517" width="8.125" style="2" customWidth="1"/>
    <col min="11518" max="11518" width="7.625" style="2" customWidth="1"/>
    <col min="11519" max="11519" width="9" style="2" customWidth="1"/>
    <col min="11520" max="11765" width="9" style="2"/>
    <col min="11766" max="11766" width="20.125" style="2" customWidth="1"/>
    <col min="11767" max="11767" width="9.625" style="2" customWidth="1"/>
    <col min="11768" max="11768" width="8.625" style="2" customWidth="1"/>
    <col min="11769" max="11769" width="8.875" style="2" customWidth="1"/>
    <col min="11770" max="11772" width="7.625" style="2" customWidth="1"/>
    <col min="11773" max="11773" width="8.125" style="2" customWidth="1"/>
    <col min="11774" max="11774" width="7.625" style="2" customWidth="1"/>
    <col min="11775" max="11775" width="9" style="2" customWidth="1"/>
    <col min="11776" max="12021" width="9" style="2"/>
    <col min="12022" max="12022" width="20.125" style="2" customWidth="1"/>
    <col min="12023" max="12023" width="9.625" style="2" customWidth="1"/>
    <col min="12024" max="12024" width="8.625" style="2" customWidth="1"/>
    <col min="12025" max="12025" width="8.875" style="2" customWidth="1"/>
    <col min="12026" max="12028" width="7.625" style="2" customWidth="1"/>
    <col min="12029" max="12029" width="8.125" style="2" customWidth="1"/>
    <col min="12030" max="12030" width="7.625" style="2" customWidth="1"/>
    <col min="12031" max="12031" width="9" style="2" customWidth="1"/>
    <col min="12032" max="12277" width="9" style="2"/>
    <col min="12278" max="12278" width="20.125" style="2" customWidth="1"/>
    <col min="12279" max="12279" width="9.625" style="2" customWidth="1"/>
    <col min="12280" max="12280" width="8.625" style="2" customWidth="1"/>
    <col min="12281" max="12281" width="8.875" style="2" customWidth="1"/>
    <col min="12282" max="12284" width="7.625" style="2" customWidth="1"/>
    <col min="12285" max="12285" width="8.125" style="2" customWidth="1"/>
    <col min="12286" max="12286" width="7.625" style="2" customWidth="1"/>
    <col min="12287" max="12287" width="9" style="2" customWidth="1"/>
    <col min="12288" max="12533" width="9" style="2"/>
    <col min="12534" max="12534" width="20.125" style="2" customWidth="1"/>
    <col min="12535" max="12535" width="9.625" style="2" customWidth="1"/>
    <col min="12536" max="12536" width="8.625" style="2" customWidth="1"/>
    <col min="12537" max="12537" width="8.875" style="2" customWidth="1"/>
    <col min="12538" max="12540" width="7.625" style="2" customWidth="1"/>
    <col min="12541" max="12541" width="8.125" style="2" customWidth="1"/>
    <col min="12542" max="12542" width="7.625" style="2" customWidth="1"/>
    <col min="12543" max="12543" width="9" style="2" customWidth="1"/>
    <col min="12544" max="12789" width="9" style="2"/>
    <col min="12790" max="12790" width="20.125" style="2" customWidth="1"/>
    <col min="12791" max="12791" width="9.625" style="2" customWidth="1"/>
    <col min="12792" max="12792" width="8.625" style="2" customWidth="1"/>
    <col min="12793" max="12793" width="8.875" style="2" customWidth="1"/>
    <col min="12794" max="12796" width="7.625" style="2" customWidth="1"/>
    <col min="12797" max="12797" width="8.125" style="2" customWidth="1"/>
    <col min="12798" max="12798" width="7.625" style="2" customWidth="1"/>
    <col min="12799" max="12799" width="9" style="2" customWidth="1"/>
    <col min="12800" max="13045" width="9" style="2"/>
    <col min="13046" max="13046" width="20.125" style="2" customWidth="1"/>
    <col min="13047" max="13047" width="9.625" style="2" customWidth="1"/>
    <col min="13048" max="13048" width="8.625" style="2" customWidth="1"/>
    <col min="13049" max="13049" width="8.875" style="2" customWidth="1"/>
    <col min="13050" max="13052" width="7.625" style="2" customWidth="1"/>
    <col min="13053" max="13053" width="8.125" style="2" customWidth="1"/>
    <col min="13054" max="13054" width="7.625" style="2" customWidth="1"/>
    <col min="13055" max="13055" width="9" style="2" customWidth="1"/>
    <col min="13056" max="13301" width="9" style="2"/>
    <col min="13302" max="13302" width="20.125" style="2" customWidth="1"/>
    <col min="13303" max="13303" width="9.625" style="2" customWidth="1"/>
    <col min="13304" max="13304" width="8.625" style="2" customWidth="1"/>
    <col min="13305" max="13305" width="8.875" style="2" customWidth="1"/>
    <col min="13306" max="13308" width="7.625" style="2" customWidth="1"/>
    <col min="13309" max="13309" width="8.125" style="2" customWidth="1"/>
    <col min="13310" max="13310" width="7.625" style="2" customWidth="1"/>
    <col min="13311" max="13311" width="9" style="2" customWidth="1"/>
    <col min="13312" max="13557" width="9" style="2"/>
    <col min="13558" max="13558" width="20.125" style="2" customWidth="1"/>
    <col min="13559" max="13559" width="9.625" style="2" customWidth="1"/>
    <col min="13560" max="13560" width="8.625" style="2" customWidth="1"/>
    <col min="13561" max="13561" width="8.875" style="2" customWidth="1"/>
    <col min="13562" max="13564" width="7.625" style="2" customWidth="1"/>
    <col min="13565" max="13565" width="8.125" style="2" customWidth="1"/>
    <col min="13566" max="13566" width="7.625" style="2" customWidth="1"/>
    <col min="13567" max="13567" width="9" style="2" customWidth="1"/>
    <col min="13568" max="13813" width="9" style="2"/>
    <col min="13814" max="13814" width="20.125" style="2" customWidth="1"/>
    <col min="13815" max="13815" width="9.625" style="2" customWidth="1"/>
    <col min="13816" max="13816" width="8.625" style="2" customWidth="1"/>
    <col min="13817" max="13817" width="8.875" style="2" customWidth="1"/>
    <col min="13818" max="13820" width="7.625" style="2" customWidth="1"/>
    <col min="13821" max="13821" width="8.125" style="2" customWidth="1"/>
    <col min="13822" max="13822" width="7.625" style="2" customWidth="1"/>
    <col min="13823" max="13823" width="9" style="2" customWidth="1"/>
    <col min="13824" max="14069" width="9" style="2"/>
    <col min="14070" max="14070" width="20.125" style="2" customWidth="1"/>
    <col min="14071" max="14071" width="9.625" style="2" customWidth="1"/>
    <col min="14072" max="14072" width="8.625" style="2" customWidth="1"/>
    <col min="14073" max="14073" width="8.875" style="2" customWidth="1"/>
    <col min="14074" max="14076" width="7.625" style="2" customWidth="1"/>
    <col min="14077" max="14077" width="8.125" style="2" customWidth="1"/>
    <col min="14078" max="14078" width="7.625" style="2" customWidth="1"/>
    <col min="14079" max="14079" width="9" style="2" customWidth="1"/>
    <col min="14080" max="14325" width="9" style="2"/>
    <col min="14326" max="14326" width="20.125" style="2" customWidth="1"/>
    <col min="14327" max="14327" width="9.625" style="2" customWidth="1"/>
    <col min="14328" max="14328" width="8.625" style="2" customWidth="1"/>
    <col min="14329" max="14329" width="8.875" style="2" customWidth="1"/>
    <col min="14330" max="14332" width="7.625" style="2" customWidth="1"/>
    <col min="14333" max="14333" width="8.125" style="2" customWidth="1"/>
    <col min="14334" max="14334" width="7.625" style="2" customWidth="1"/>
    <col min="14335" max="14335" width="9" style="2" customWidth="1"/>
    <col min="14336" max="14581" width="9" style="2"/>
    <col min="14582" max="14582" width="20.125" style="2" customWidth="1"/>
    <col min="14583" max="14583" width="9.625" style="2" customWidth="1"/>
    <col min="14584" max="14584" width="8.625" style="2" customWidth="1"/>
    <col min="14585" max="14585" width="8.875" style="2" customWidth="1"/>
    <col min="14586" max="14588" width="7.625" style="2" customWidth="1"/>
    <col min="14589" max="14589" width="8.125" style="2" customWidth="1"/>
    <col min="14590" max="14590" width="7.625" style="2" customWidth="1"/>
    <col min="14591" max="14591" width="9" style="2" customWidth="1"/>
    <col min="14592" max="14837" width="9" style="2"/>
    <col min="14838" max="14838" width="20.125" style="2" customWidth="1"/>
    <col min="14839" max="14839" width="9.625" style="2" customWidth="1"/>
    <col min="14840" max="14840" width="8.625" style="2" customWidth="1"/>
    <col min="14841" max="14841" width="8.875" style="2" customWidth="1"/>
    <col min="14842" max="14844" width="7.625" style="2" customWidth="1"/>
    <col min="14845" max="14845" width="8.125" style="2" customWidth="1"/>
    <col min="14846" max="14846" width="7.625" style="2" customWidth="1"/>
    <col min="14847" max="14847" width="9" style="2" customWidth="1"/>
    <col min="14848" max="15093" width="9" style="2"/>
    <col min="15094" max="15094" width="20.125" style="2" customWidth="1"/>
    <col min="15095" max="15095" width="9.625" style="2" customWidth="1"/>
    <col min="15096" max="15096" width="8.625" style="2" customWidth="1"/>
    <col min="15097" max="15097" width="8.875" style="2" customWidth="1"/>
    <col min="15098" max="15100" width="7.625" style="2" customWidth="1"/>
    <col min="15101" max="15101" width="8.125" style="2" customWidth="1"/>
    <col min="15102" max="15102" width="7.625" style="2" customWidth="1"/>
    <col min="15103" max="15103" width="9" style="2" customWidth="1"/>
    <col min="15104" max="15349" width="9" style="2"/>
    <col min="15350" max="15350" width="20.125" style="2" customWidth="1"/>
    <col min="15351" max="15351" width="9.625" style="2" customWidth="1"/>
    <col min="15352" max="15352" width="8.625" style="2" customWidth="1"/>
    <col min="15353" max="15353" width="8.875" style="2" customWidth="1"/>
    <col min="15354" max="15356" width="7.625" style="2" customWidth="1"/>
    <col min="15357" max="15357" width="8.125" style="2" customWidth="1"/>
    <col min="15358" max="15358" width="7.625" style="2" customWidth="1"/>
    <col min="15359" max="15359" width="9" style="2" customWidth="1"/>
    <col min="15360" max="15605" width="9" style="2"/>
    <col min="15606" max="15606" width="20.125" style="2" customWidth="1"/>
    <col min="15607" max="15607" width="9.625" style="2" customWidth="1"/>
    <col min="15608" max="15608" width="8.625" style="2" customWidth="1"/>
    <col min="15609" max="15609" width="8.875" style="2" customWidth="1"/>
    <col min="15610" max="15612" width="7.625" style="2" customWidth="1"/>
    <col min="15613" max="15613" width="8.125" style="2" customWidth="1"/>
    <col min="15614" max="15614" width="7.625" style="2" customWidth="1"/>
    <col min="15615" max="15615" width="9" style="2" customWidth="1"/>
    <col min="15616" max="15861" width="9" style="2"/>
    <col min="15862" max="15862" width="20.125" style="2" customWidth="1"/>
    <col min="15863" max="15863" width="9.625" style="2" customWidth="1"/>
    <col min="15864" max="15864" width="8.625" style="2" customWidth="1"/>
    <col min="15865" max="15865" width="8.875" style="2" customWidth="1"/>
    <col min="15866" max="15868" width="7.625" style="2" customWidth="1"/>
    <col min="15869" max="15869" width="8.125" style="2" customWidth="1"/>
    <col min="15870" max="15870" width="7.625" style="2" customWidth="1"/>
    <col min="15871" max="15871" width="9" style="2" customWidth="1"/>
    <col min="15872" max="16117" width="9" style="2"/>
    <col min="16118" max="16118" width="20.125" style="2" customWidth="1"/>
    <col min="16119" max="16119" width="9.625" style="2" customWidth="1"/>
    <col min="16120" max="16120" width="8.625" style="2" customWidth="1"/>
    <col min="16121" max="16121" width="8.875" style="2" customWidth="1"/>
    <col min="16122" max="16124" width="7.625" style="2" customWidth="1"/>
    <col min="16125" max="16125" width="8.125" style="2" customWidth="1"/>
    <col min="16126" max="16126" width="7.625" style="2" customWidth="1"/>
    <col min="16127" max="16127" width="9" style="2" customWidth="1"/>
    <col min="16128" max="16384" width="9" style="2"/>
  </cols>
  <sheetData>
    <row r="1" spans="1:10" s="79" customFormat="1" ht="18.75" customHeight="1">
      <c r="A1" s="79" t="s">
        <v>577</v>
      </c>
      <c r="D1" s="80"/>
      <c r="G1" s="81"/>
    </row>
    <row r="2" spans="1:10" ht="37.5" customHeight="1">
      <c r="A2" s="200" t="s">
        <v>8</v>
      </c>
      <c r="B2" s="200"/>
      <c r="C2" s="200"/>
      <c r="D2" s="200"/>
      <c r="E2" s="20"/>
    </row>
    <row r="3" spans="1:10" s="79" customFormat="1" ht="18.75" customHeight="1">
      <c r="D3" s="82" t="s">
        <v>86</v>
      </c>
      <c r="E3" s="32"/>
      <c r="G3" s="81"/>
    </row>
    <row r="4" spans="1:10" s="79" customFormat="1" ht="37.5" customHeight="1">
      <c r="A4" s="83" t="s">
        <v>575</v>
      </c>
      <c r="B4" s="34" t="s">
        <v>88</v>
      </c>
      <c r="C4" s="35" t="s">
        <v>89</v>
      </c>
      <c r="D4" s="84" t="s">
        <v>90</v>
      </c>
      <c r="E4" s="85" t="s">
        <v>556</v>
      </c>
      <c r="F4" s="79" t="s">
        <v>557</v>
      </c>
      <c r="G4" s="81" t="s">
        <v>558</v>
      </c>
      <c r="H4" s="79" t="s">
        <v>559</v>
      </c>
    </row>
    <row r="5" spans="1:10" s="79" customFormat="1" ht="18.75" customHeight="1">
      <c r="A5" s="83" t="s">
        <v>576</v>
      </c>
      <c r="B5" s="86">
        <f>SUM(B6:B20)</f>
        <v>165463</v>
      </c>
      <c r="C5" s="86">
        <f>SUM(C6:C20)</f>
        <v>155154</v>
      </c>
      <c r="D5" s="87">
        <f>B5/C5</f>
        <v>1.0660000000000001</v>
      </c>
      <c r="E5" s="88">
        <f>SUM(E6:E20)</f>
        <v>117390</v>
      </c>
      <c r="F5" s="88">
        <f t="shared" ref="F5:H5" si="0">SUM(F6:F20)</f>
        <v>21992</v>
      </c>
      <c r="G5" s="88">
        <f t="shared" si="0"/>
        <v>26081</v>
      </c>
      <c r="H5" s="88">
        <f t="shared" si="0"/>
        <v>18998</v>
      </c>
    </row>
    <row r="6" spans="1:10" s="79" customFormat="1" ht="18.75" customHeight="1">
      <c r="A6" s="89" t="s">
        <v>560</v>
      </c>
      <c r="B6" s="90">
        <f>SUM(E6:G6)</f>
        <v>19023</v>
      </c>
      <c r="C6" s="90">
        <v>17187</v>
      </c>
      <c r="D6" s="87">
        <f t="shared" ref="D6:D20" si="1">B6/C6</f>
        <v>1.107</v>
      </c>
      <c r="E6" s="91">
        <v>16986</v>
      </c>
      <c r="F6" s="92">
        <v>0</v>
      </c>
      <c r="G6" s="81">
        <v>2037</v>
      </c>
      <c r="H6" s="92">
        <v>87</v>
      </c>
    </row>
    <row r="7" spans="1:10" s="79" customFormat="1" ht="18.75" customHeight="1">
      <c r="A7" s="89" t="s">
        <v>561</v>
      </c>
      <c r="B7" s="90">
        <f t="shared" ref="B7:B20" si="2">SUM(E7:G7)</f>
        <v>16088</v>
      </c>
      <c r="C7" s="90">
        <v>10942</v>
      </c>
      <c r="D7" s="87">
        <f t="shared" si="1"/>
        <v>1.47</v>
      </c>
      <c r="E7" s="91">
        <f>9418+4</f>
        <v>9422</v>
      </c>
      <c r="F7" s="92">
        <v>1882</v>
      </c>
      <c r="G7" s="81">
        <v>4784</v>
      </c>
      <c r="H7" s="92">
        <v>4270</v>
      </c>
      <c r="I7" s="92"/>
      <c r="J7" s="92"/>
    </row>
    <row r="8" spans="1:10" s="79" customFormat="1" ht="18.75" customHeight="1">
      <c r="A8" s="89" t="s">
        <v>562</v>
      </c>
      <c r="B8" s="90">
        <f t="shared" si="2"/>
        <v>703</v>
      </c>
      <c r="C8" s="90">
        <v>1579</v>
      </c>
      <c r="D8" s="87">
        <f t="shared" si="1"/>
        <v>0.44500000000000001</v>
      </c>
      <c r="E8" s="91">
        <v>467</v>
      </c>
      <c r="F8" s="92">
        <v>94</v>
      </c>
      <c r="G8" s="81">
        <v>142</v>
      </c>
      <c r="H8" s="92">
        <v>476</v>
      </c>
      <c r="I8" s="92"/>
      <c r="J8" s="92"/>
    </row>
    <row r="9" spans="1:10" s="79" customFormat="1" ht="18.75" customHeight="1">
      <c r="A9" s="89" t="s">
        <v>563</v>
      </c>
      <c r="B9" s="90">
        <f t="shared" si="2"/>
        <v>0</v>
      </c>
      <c r="C9" s="90">
        <v>0</v>
      </c>
      <c r="D9" s="87"/>
      <c r="E9" s="91">
        <v>0</v>
      </c>
      <c r="F9" s="79">
        <v>0</v>
      </c>
      <c r="G9" s="81">
        <v>0</v>
      </c>
      <c r="H9" s="92">
        <v>0</v>
      </c>
      <c r="I9" s="92"/>
      <c r="J9" s="92"/>
    </row>
    <row r="10" spans="1:10" s="79" customFormat="1" ht="18.75" customHeight="1">
      <c r="A10" s="89" t="s">
        <v>564</v>
      </c>
      <c r="B10" s="90">
        <f t="shared" si="2"/>
        <v>67700</v>
      </c>
      <c r="C10" s="90">
        <v>62848</v>
      </c>
      <c r="D10" s="87">
        <f t="shared" si="1"/>
        <v>1.077</v>
      </c>
      <c r="E10" s="91">
        <v>61616</v>
      </c>
      <c r="F10" s="92">
        <v>1941</v>
      </c>
      <c r="G10" s="81">
        <v>4143</v>
      </c>
      <c r="H10" s="92">
        <v>4443</v>
      </c>
      <c r="I10" s="92"/>
      <c r="J10" s="92"/>
    </row>
    <row r="11" spans="1:10" s="79" customFormat="1" ht="18.75" customHeight="1">
      <c r="A11" s="89" t="s">
        <v>565</v>
      </c>
      <c r="B11" s="90">
        <f t="shared" si="2"/>
        <v>1603</v>
      </c>
      <c r="C11" s="90">
        <v>1565</v>
      </c>
      <c r="D11" s="87">
        <f t="shared" si="1"/>
        <v>1.024</v>
      </c>
      <c r="E11" s="91">
        <v>1247</v>
      </c>
      <c r="F11" s="92">
        <v>0</v>
      </c>
      <c r="G11" s="81">
        <v>356</v>
      </c>
      <c r="H11" s="92">
        <v>907</v>
      </c>
      <c r="I11" s="92"/>
      <c r="J11" s="92"/>
    </row>
    <row r="12" spans="1:10" s="79" customFormat="1" ht="18.75" customHeight="1">
      <c r="A12" s="89" t="s">
        <v>566</v>
      </c>
      <c r="B12" s="90">
        <f t="shared" si="2"/>
        <v>3234</v>
      </c>
      <c r="C12" s="90">
        <v>11217</v>
      </c>
      <c r="D12" s="87">
        <f t="shared" si="1"/>
        <v>0.28799999999999998</v>
      </c>
      <c r="E12" s="91">
        <v>1942</v>
      </c>
      <c r="F12" s="92">
        <v>864</v>
      </c>
      <c r="G12" s="81">
        <v>428</v>
      </c>
      <c r="H12" s="92">
        <v>2745</v>
      </c>
      <c r="I12" s="92"/>
      <c r="J12" s="92"/>
    </row>
    <row r="13" spans="1:10" s="79" customFormat="1" ht="18.75" customHeight="1">
      <c r="A13" s="89" t="s">
        <v>567</v>
      </c>
      <c r="B13" s="90">
        <f t="shared" si="2"/>
        <v>12245</v>
      </c>
      <c r="C13" s="90">
        <v>8892</v>
      </c>
      <c r="D13" s="87">
        <f t="shared" si="1"/>
        <v>1.377</v>
      </c>
      <c r="E13" s="91">
        <v>3283</v>
      </c>
      <c r="F13" s="92">
        <v>500</v>
      </c>
      <c r="G13" s="81">
        <v>8462</v>
      </c>
      <c r="H13" s="92">
        <v>2275</v>
      </c>
      <c r="I13" s="92"/>
      <c r="J13" s="92"/>
    </row>
    <row r="14" spans="1:10" s="79" customFormat="1" ht="18.75" customHeight="1">
      <c r="A14" s="89" t="s">
        <v>568</v>
      </c>
      <c r="B14" s="90">
        <f t="shared" si="2"/>
        <v>28310</v>
      </c>
      <c r="C14" s="90">
        <v>11830</v>
      </c>
      <c r="D14" s="87">
        <f t="shared" si="1"/>
        <v>2.3929999999999998</v>
      </c>
      <c r="E14" s="91">
        <v>10033</v>
      </c>
      <c r="F14" s="92">
        <v>16711</v>
      </c>
      <c r="G14" s="81">
        <v>1566</v>
      </c>
      <c r="H14" s="92">
        <v>2067</v>
      </c>
      <c r="I14" s="92"/>
      <c r="J14" s="92"/>
    </row>
    <row r="15" spans="1:10" s="79" customFormat="1" ht="18.75" customHeight="1">
      <c r="A15" s="89" t="s">
        <v>569</v>
      </c>
      <c r="B15" s="90">
        <f t="shared" si="2"/>
        <v>5595</v>
      </c>
      <c r="C15" s="90">
        <v>19592</v>
      </c>
      <c r="D15" s="87">
        <f t="shared" si="1"/>
        <v>0.28599999999999998</v>
      </c>
      <c r="E15" s="91">
        <v>5595</v>
      </c>
      <c r="F15" s="92">
        <v>0</v>
      </c>
      <c r="G15" s="81">
        <v>0</v>
      </c>
      <c r="H15" s="92">
        <v>1728</v>
      </c>
      <c r="I15" s="92"/>
      <c r="J15" s="92"/>
    </row>
    <row r="16" spans="1:10" s="79" customFormat="1" ht="18.75" customHeight="1">
      <c r="A16" s="89" t="s">
        <v>570</v>
      </c>
      <c r="B16" s="90">
        <f t="shared" si="2"/>
        <v>8828</v>
      </c>
      <c r="C16" s="90">
        <v>8706</v>
      </c>
      <c r="D16" s="87">
        <f t="shared" si="1"/>
        <v>1.014</v>
      </c>
      <c r="E16" s="91">
        <f>4709-44</f>
        <v>4665</v>
      </c>
      <c r="F16" s="92">
        <v>0</v>
      </c>
      <c r="G16" s="81">
        <v>4163</v>
      </c>
      <c r="H16" s="79">
        <v>0</v>
      </c>
      <c r="I16" s="92"/>
      <c r="J16" s="92"/>
    </row>
    <row r="17" spans="1:10" s="79" customFormat="1" ht="18.75" customHeight="1">
      <c r="A17" s="89" t="s">
        <v>571</v>
      </c>
      <c r="B17" s="90">
        <f t="shared" si="2"/>
        <v>53</v>
      </c>
      <c r="C17" s="90"/>
      <c r="D17" s="87"/>
      <c r="E17" s="91">
        <v>53</v>
      </c>
      <c r="F17" s="92">
        <v>0</v>
      </c>
      <c r="G17" s="81">
        <v>0</v>
      </c>
      <c r="I17" s="92"/>
      <c r="J17" s="92"/>
    </row>
    <row r="18" spans="1:10" s="79" customFormat="1" ht="18.75" customHeight="1">
      <c r="A18" s="89" t="s">
        <v>572</v>
      </c>
      <c r="B18" s="90">
        <f t="shared" si="2"/>
        <v>281</v>
      </c>
      <c r="C18" s="90"/>
      <c r="D18" s="87"/>
      <c r="E18" s="91">
        <v>281</v>
      </c>
      <c r="F18" s="92">
        <v>0</v>
      </c>
      <c r="G18" s="81">
        <v>0</v>
      </c>
      <c r="I18" s="92"/>
      <c r="J18" s="92"/>
    </row>
    <row r="19" spans="1:10" s="79" customFormat="1" ht="18.75" customHeight="1">
      <c r="A19" s="89" t="s">
        <v>573</v>
      </c>
      <c r="B19" s="90">
        <f t="shared" si="2"/>
        <v>1800</v>
      </c>
      <c r="C19" s="90"/>
      <c r="D19" s="87"/>
      <c r="E19" s="91">
        <v>1800</v>
      </c>
      <c r="F19" s="92">
        <v>0</v>
      </c>
      <c r="G19" s="81">
        <v>0</v>
      </c>
      <c r="H19" s="92"/>
      <c r="I19" s="92"/>
      <c r="J19" s="92"/>
    </row>
    <row r="20" spans="1:10" s="79" customFormat="1" ht="18.75" customHeight="1">
      <c r="A20" s="89" t="s">
        <v>574</v>
      </c>
      <c r="B20" s="90">
        <f t="shared" si="2"/>
        <v>0</v>
      </c>
      <c r="C20" s="90">
        <v>796</v>
      </c>
      <c r="D20" s="87">
        <f t="shared" si="1"/>
        <v>0</v>
      </c>
      <c r="E20" s="91">
        <v>0</v>
      </c>
      <c r="F20" s="92">
        <v>0</v>
      </c>
      <c r="G20" s="81">
        <v>0</v>
      </c>
      <c r="H20" s="92">
        <v>0</v>
      </c>
      <c r="I20" s="92"/>
      <c r="J20" s="92"/>
    </row>
    <row r="21" spans="1:10" ht="22.15" customHeight="1"/>
    <row r="22" spans="1:10" ht="22.15" customHeight="1"/>
    <row r="23" spans="1:10" ht="22.15" customHeight="1"/>
    <row r="24" spans="1:10" ht="22.15" customHeight="1"/>
    <row r="25" spans="1:10" ht="22.15" customHeight="1"/>
  </sheetData>
  <mergeCells count="1">
    <mergeCell ref="A2:D2"/>
  </mergeCells>
  <phoneticPr fontId="36" type="noConversion"/>
  <printOptions horizontalCentered="1"/>
  <pageMargins left="0.39370078740157483" right="0.39370078740157483" top="0.78740157480314965" bottom="0.59055118110236227" header="0.39370078740157483" footer="0.3937007874015748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62"/>
  <sheetViews>
    <sheetView topLeftCell="A50" zoomScaleNormal="100" workbookViewId="0">
      <selection activeCell="D52" sqref="A1:XFD1048576"/>
    </sheetView>
  </sheetViews>
  <sheetFormatPr defaultColWidth="9" defaultRowHeight="11.25"/>
  <cols>
    <col min="1" max="1" width="43.875" style="17" customWidth="1"/>
    <col min="2" max="3" width="14.875" style="18" customWidth="1"/>
    <col min="4" max="4" width="14.875" style="17" customWidth="1"/>
    <col min="5" max="8" width="0" style="17" hidden="1" customWidth="1"/>
    <col min="9" max="11" width="14" style="17" hidden="1" customWidth="1"/>
    <col min="12" max="16" width="0" style="17" hidden="1" customWidth="1"/>
    <col min="17" max="16384" width="9" style="17"/>
  </cols>
  <sheetData>
    <row r="1" spans="1:16" s="93" customFormat="1" ht="18" customHeight="1">
      <c r="A1" s="93" t="s">
        <v>579</v>
      </c>
      <c r="B1" s="95"/>
      <c r="C1" s="95"/>
    </row>
    <row r="2" spans="1:16" ht="38.25" customHeight="1">
      <c r="A2" s="201" t="s">
        <v>9</v>
      </c>
      <c r="B2" s="201"/>
      <c r="C2" s="201"/>
      <c r="D2" s="201"/>
    </row>
    <row r="3" spans="1:16" s="93" customFormat="1" ht="18" customHeight="1">
      <c r="A3" s="96"/>
      <c r="B3" s="95"/>
      <c r="C3" s="95"/>
      <c r="D3" s="94" t="s">
        <v>578</v>
      </c>
    </row>
    <row r="4" spans="1:16" s="93" customFormat="1" ht="38.25" customHeight="1">
      <c r="A4" s="97" t="s">
        <v>575</v>
      </c>
      <c r="B4" s="34" t="s">
        <v>88</v>
      </c>
      <c r="C4" s="73" t="s">
        <v>89</v>
      </c>
      <c r="D4" s="73" t="s">
        <v>90</v>
      </c>
      <c r="F4" s="93" t="s">
        <v>580</v>
      </c>
      <c r="G4" s="93" t="s">
        <v>581</v>
      </c>
      <c r="H4" s="93" t="s">
        <v>582</v>
      </c>
      <c r="I4" s="93" t="s">
        <v>558</v>
      </c>
      <c r="J4" s="93" t="s">
        <v>581</v>
      </c>
      <c r="K4" s="93" t="s">
        <v>582</v>
      </c>
      <c r="L4" s="93" t="s">
        <v>557</v>
      </c>
      <c r="M4" s="93" t="s">
        <v>581</v>
      </c>
      <c r="N4" s="93" t="s">
        <v>582</v>
      </c>
      <c r="O4" s="93" t="s">
        <v>583</v>
      </c>
    </row>
    <row r="5" spans="1:16" s="93" customFormat="1" ht="18" customHeight="1">
      <c r="A5" s="97" t="s">
        <v>584</v>
      </c>
      <c r="B5" s="98">
        <f t="shared" ref="B5:B36" si="0">SUM(H5,K5,N5)</f>
        <v>133126</v>
      </c>
      <c r="C5" s="73">
        <v>78210</v>
      </c>
      <c r="D5" s="74">
        <f t="shared" ref="D5:D36" si="1">B5/C5</f>
        <v>1.702</v>
      </c>
      <c r="F5" s="93">
        <v>117390</v>
      </c>
      <c r="G5" s="93">
        <v>22652</v>
      </c>
      <c r="H5" s="93">
        <v>94738</v>
      </c>
      <c r="I5" s="93">
        <v>26081</v>
      </c>
      <c r="J5" s="93">
        <v>8862</v>
      </c>
      <c r="K5" s="93">
        <v>17219</v>
      </c>
      <c r="L5" s="93">
        <v>21992</v>
      </c>
      <c r="M5" s="93">
        <v>823</v>
      </c>
      <c r="N5" s="93">
        <v>21169</v>
      </c>
      <c r="O5" s="93">
        <v>5966</v>
      </c>
    </row>
    <row r="6" spans="1:16" s="101" customFormat="1" ht="18" customHeight="1">
      <c r="A6" s="99" t="s">
        <v>585</v>
      </c>
      <c r="B6" s="97">
        <f t="shared" si="0"/>
        <v>16954</v>
      </c>
      <c r="C6" s="97">
        <v>15743</v>
      </c>
      <c r="D6" s="100">
        <f t="shared" si="1"/>
        <v>1.077</v>
      </c>
      <c r="F6" s="101">
        <v>16986</v>
      </c>
      <c r="G6" s="101">
        <v>32</v>
      </c>
      <c r="H6" s="101">
        <v>16954</v>
      </c>
      <c r="I6" s="101">
        <v>2037</v>
      </c>
      <c r="J6" s="101">
        <v>2037</v>
      </c>
      <c r="K6" s="101">
        <v>0</v>
      </c>
      <c r="L6" s="101">
        <v>0</v>
      </c>
      <c r="M6" s="101">
        <v>0</v>
      </c>
      <c r="N6" s="101">
        <v>0</v>
      </c>
      <c r="O6" s="101">
        <v>90</v>
      </c>
    </row>
    <row r="7" spans="1:16" s="93" customFormat="1" ht="18" customHeight="1">
      <c r="A7" s="104" t="s">
        <v>633</v>
      </c>
      <c r="B7" s="98">
        <f t="shared" si="0"/>
        <v>12237</v>
      </c>
      <c r="C7" s="98">
        <v>10428</v>
      </c>
      <c r="D7" s="103">
        <f t="shared" si="1"/>
        <v>1.173</v>
      </c>
      <c r="E7" s="93" t="s">
        <v>586</v>
      </c>
      <c r="F7" s="93">
        <v>12237</v>
      </c>
      <c r="H7" s="93">
        <v>12237</v>
      </c>
      <c r="K7" s="93">
        <v>0</v>
      </c>
      <c r="L7" s="93">
        <v>0</v>
      </c>
      <c r="O7" s="93">
        <v>17</v>
      </c>
      <c r="P7" s="93">
        <v>12237</v>
      </c>
    </row>
    <row r="8" spans="1:16" s="93" customFormat="1" ht="18" customHeight="1">
      <c r="A8" s="102" t="s">
        <v>634</v>
      </c>
      <c r="B8" s="98">
        <f t="shared" si="0"/>
        <v>2091</v>
      </c>
      <c r="C8" s="98">
        <v>2524</v>
      </c>
      <c r="D8" s="103">
        <f t="shared" si="1"/>
        <v>0.82799999999999996</v>
      </c>
      <c r="E8" s="93" t="s">
        <v>587</v>
      </c>
      <c r="F8" s="93">
        <v>2091</v>
      </c>
      <c r="H8" s="93">
        <v>2091</v>
      </c>
      <c r="K8" s="93">
        <v>0</v>
      </c>
      <c r="L8" s="93">
        <v>0</v>
      </c>
      <c r="O8" s="93">
        <v>45</v>
      </c>
      <c r="P8" s="93">
        <v>2091</v>
      </c>
    </row>
    <row r="9" spans="1:16" s="93" customFormat="1" ht="18" customHeight="1">
      <c r="A9" s="102" t="s">
        <v>635</v>
      </c>
      <c r="B9" s="98">
        <f t="shared" si="0"/>
        <v>1264</v>
      </c>
      <c r="C9" s="98">
        <v>1454</v>
      </c>
      <c r="D9" s="103">
        <f t="shared" si="1"/>
        <v>0.86899999999999999</v>
      </c>
      <c r="E9" s="93" t="s">
        <v>588</v>
      </c>
      <c r="F9" s="93">
        <v>1296</v>
      </c>
      <c r="G9" s="93">
        <v>32</v>
      </c>
      <c r="H9" s="93">
        <v>1264</v>
      </c>
      <c r="K9" s="93">
        <v>0</v>
      </c>
      <c r="L9" s="93">
        <v>0</v>
      </c>
      <c r="O9" s="93">
        <v>12</v>
      </c>
      <c r="P9" s="93">
        <v>1264</v>
      </c>
    </row>
    <row r="10" spans="1:16" s="93" customFormat="1" ht="18" customHeight="1">
      <c r="A10" s="102" t="s">
        <v>636</v>
      </c>
      <c r="B10" s="98">
        <f t="shared" si="0"/>
        <v>1362</v>
      </c>
      <c r="C10" s="98">
        <v>1337</v>
      </c>
      <c r="D10" s="103">
        <f t="shared" si="1"/>
        <v>1.0189999999999999</v>
      </c>
      <c r="E10" s="93" t="s">
        <v>589</v>
      </c>
      <c r="F10" s="93">
        <v>1362</v>
      </c>
      <c r="H10" s="93">
        <v>1362</v>
      </c>
      <c r="I10" s="93">
        <v>2037</v>
      </c>
      <c r="J10" s="93">
        <v>2037</v>
      </c>
      <c r="K10" s="93">
        <v>0</v>
      </c>
      <c r="L10" s="93">
        <v>0</v>
      </c>
      <c r="O10" s="93">
        <v>16</v>
      </c>
      <c r="P10" s="93">
        <v>1362</v>
      </c>
    </row>
    <row r="11" spans="1:16" s="101" customFormat="1" ht="18" customHeight="1">
      <c r="A11" s="99" t="s">
        <v>590</v>
      </c>
      <c r="B11" s="97">
        <f t="shared" si="0"/>
        <v>13646</v>
      </c>
      <c r="C11" s="97">
        <v>3425</v>
      </c>
      <c r="D11" s="100">
        <f t="shared" si="1"/>
        <v>3.984</v>
      </c>
      <c r="F11" s="101">
        <v>9422</v>
      </c>
      <c r="G11" s="101">
        <v>2320</v>
      </c>
      <c r="H11" s="101">
        <v>7102</v>
      </c>
      <c r="I11" s="101">
        <v>4784</v>
      </c>
      <c r="J11" s="101">
        <v>5</v>
      </c>
      <c r="K11" s="101">
        <v>4779</v>
      </c>
      <c r="L11" s="101">
        <v>1882</v>
      </c>
      <c r="M11" s="101">
        <v>117</v>
      </c>
      <c r="N11" s="101">
        <v>1765</v>
      </c>
      <c r="O11" s="101">
        <v>690</v>
      </c>
      <c r="P11" s="101">
        <v>7102</v>
      </c>
    </row>
    <row r="12" spans="1:16" s="93" customFormat="1" ht="18" customHeight="1">
      <c r="A12" s="102" t="s">
        <v>637</v>
      </c>
      <c r="B12" s="98">
        <f t="shared" si="0"/>
        <v>2718</v>
      </c>
      <c r="C12" s="98">
        <v>2295</v>
      </c>
      <c r="D12" s="103">
        <f t="shared" si="1"/>
        <v>1.1839999999999999</v>
      </c>
      <c r="E12" s="93" t="s">
        <v>591</v>
      </c>
      <c r="F12" s="93">
        <v>3140</v>
      </c>
      <c r="G12" s="93">
        <v>422</v>
      </c>
      <c r="H12" s="93">
        <v>2718</v>
      </c>
      <c r="I12" s="93">
        <v>5</v>
      </c>
      <c r="J12" s="93">
        <v>5</v>
      </c>
      <c r="K12" s="93">
        <v>0</v>
      </c>
      <c r="L12" s="93">
        <v>0</v>
      </c>
      <c r="O12" s="93">
        <v>5</v>
      </c>
      <c r="P12" s="93">
        <v>2718</v>
      </c>
    </row>
    <row r="13" spans="1:16" s="93" customFormat="1" ht="18" customHeight="1">
      <c r="A13" s="102" t="s">
        <v>638</v>
      </c>
      <c r="B13" s="98">
        <f t="shared" si="0"/>
        <v>96</v>
      </c>
      <c r="C13" s="98">
        <v>1</v>
      </c>
      <c r="D13" s="103">
        <f t="shared" si="1"/>
        <v>96</v>
      </c>
      <c r="E13" s="93" t="s">
        <v>592</v>
      </c>
      <c r="F13" s="93">
        <v>108</v>
      </c>
      <c r="G13" s="93">
        <v>12</v>
      </c>
      <c r="H13" s="93">
        <v>96</v>
      </c>
      <c r="K13" s="93">
        <v>0</v>
      </c>
      <c r="L13" s="93">
        <v>0</v>
      </c>
      <c r="O13" s="93">
        <v>0</v>
      </c>
      <c r="P13" s="93">
        <v>96</v>
      </c>
    </row>
    <row r="14" spans="1:16" s="93" customFormat="1" ht="18" customHeight="1">
      <c r="A14" s="102" t="s">
        <v>639</v>
      </c>
      <c r="B14" s="98">
        <f t="shared" si="0"/>
        <v>49</v>
      </c>
      <c r="C14" s="98">
        <v>8</v>
      </c>
      <c r="D14" s="103">
        <f t="shared" si="1"/>
        <v>6.125</v>
      </c>
      <c r="E14" s="93" t="s">
        <v>593</v>
      </c>
      <c r="F14" s="93">
        <v>126</v>
      </c>
      <c r="G14" s="93">
        <v>77</v>
      </c>
      <c r="H14" s="93">
        <v>49</v>
      </c>
      <c r="K14" s="93">
        <v>0</v>
      </c>
      <c r="L14" s="93">
        <v>0</v>
      </c>
      <c r="O14" s="93">
        <v>0</v>
      </c>
      <c r="P14" s="93">
        <v>49</v>
      </c>
    </row>
    <row r="15" spans="1:16" s="93" customFormat="1" ht="18" customHeight="1">
      <c r="A15" s="102" t="s">
        <v>640</v>
      </c>
      <c r="B15" s="98">
        <f t="shared" si="0"/>
        <v>19</v>
      </c>
      <c r="C15" s="98">
        <v>1</v>
      </c>
      <c r="D15" s="103">
        <f t="shared" si="1"/>
        <v>19</v>
      </c>
      <c r="E15" s="93" t="s">
        <v>594</v>
      </c>
      <c r="F15" s="93">
        <v>50</v>
      </c>
      <c r="G15" s="93">
        <v>31</v>
      </c>
      <c r="H15" s="93">
        <v>19</v>
      </c>
      <c r="K15" s="93">
        <v>0</v>
      </c>
      <c r="L15" s="93">
        <v>0</v>
      </c>
      <c r="O15" s="93">
        <v>0</v>
      </c>
      <c r="P15" s="93">
        <v>19</v>
      </c>
    </row>
    <row r="16" spans="1:16" s="93" customFormat="1" ht="18" customHeight="1">
      <c r="A16" s="102" t="s">
        <v>641</v>
      </c>
      <c r="B16" s="98">
        <f t="shared" si="0"/>
        <v>1715</v>
      </c>
      <c r="C16" s="98">
        <v>353</v>
      </c>
      <c r="D16" s="103">
        <f t="shared" si="1"/>
        <v>4.8579999999999997</v>
      </c>
      <c r="E16" s="93" t="s">
        <v>595</v>
      </c>
      <c r="F16" s="93">
        <v>2067</v>
      </c>
      <c r="G16" s="93">
        <v>357</v>
      </c>
      <c r="H16" s="93">
        <v>1710</v>
      </c>
      <c r="K16" s="93">
        <v>0</v>
      </c>
      <c r="L16" s="93">
        <v>5</v>
      </c>
      <c r="M16" s="93">
        <v>0</v>
      </c>
      <c r="N16" s="93">
        <v>5</v>
      </c>
      <c r="O16" s="93">
        <v>5</v>
      </c>
      <c r="P16" s="93">
        <v>1710</v>
      </c>
    </row>
    <row r="17" spans="1:16" s="93" customFormat="1" ht="18" customHeight="1">
      <c r="A17" s="102" t="s">
        <v>642</v>
      </c>
      <c r="B17" s="98">
        <f t="shared" si="0"/>
        <v>19</v>
      </c>
      <c r="C17" s="98">
        <v>5</v>
      </c>
      <c r="D17" s="103">
        <f t="shared" si="1"/>
        <v>3.8</v>
      </c>
      <c r="E17" s="93" t="s">
        <v>596</v>
      </c>
      <c r="F17" s="93">
        <v>51</v>
      </c>
      <c r="G17" s="93">
        <v>32</v>
      </c>
      <c r="H17" s="93">
        <v>19</v>
      </c>
      <c r="K17" s="93">
        <v>0</v>
      </c>
      <c r="L17" s="93">
        <v>0</v>
      </c>
      <c r="O17" s="93">
        <v>1</v>
      </c>
      <c r="P17" s="93">
        <v>19</v>
      </c>
    </row>
    <row r="18" spans="1:16" s="93" customFormat="1" ht="18" customHeight="1">
      <c r="A18" s="102" t="s">
        <v>643</v>
      </c>
      <c r="B18" s="98">
        <f t="shared" si="0"/>
        <v>13</v>
      </c>
      <c r="C18" s="98">
        <v>0</v>
      </c>
      <c r="D18" s="103"/>
      <c r="E18" s="93" t="s">
        <v>597</v>
      </c>
      <c r="F18" s="93">
        <v>21</v>
      </c>
      <c r="G18" s="93">
        <v>8</v>
      </c>
      <c r="H18" s="93">
        <v>13</v>
      </c>
      <c r="K18" s="93">
        <v>0</v>
      </c>
      <c r="L18" s="93">
        <v>0</v>
      </c>
      <c r="O18" s="93">
        <v>2</v>
      </c>
      <c r="P18" s="93">
        <v>13</v>
      </c>
    </row>
    <row r="19" spans="1:16" s="93" customFormat="1" ht="18" customHeight="1">
      <c r="A19" s="102" t="s">
        <v>644</v>
      </c>
      <c r="B19" s="98">
        <f t="shared" si="0"/>
        <v>162</v>
      </c>
      <c r="C19" s="98">
        <v>42</v>
      </c>
      <c r="D19" s="103">
        <f t="shared" si="1"/>
        <v>3.8570000000000002</v>
      </c>
      <c r="E19" s="93" t="s">
        <v>598</v>
      </c>
      <c r="F19" s="93">
        <v>162</v>
      </c>
      <c r="H19" s="93">
        <v>162</v>
      </c>
      <c r="K19" s="93">
        <v>0</v>
      </c>
      <c r="L19" s="93">
        <v>0</v>
      </c>
      <c r="O19" s="93">
        <v>0</v>
      </c>
      <c r="P19" s="93">
        <v>162</v>
      </c>
    </row>
    <row r="20" spans="1:16" s="93" customFormat="1" ht="18" customHeight="1">
      <c r="A20" s="102" t="s">
        <v>645</v>
      </c>
      <c r="B20" s="98">
        <f t="shared" si="0"/>
        <v>800</v>
      </c>
      <c r="C20" s="98">
        <v>70</v>
      </c>
      <c r="D20" s="103">
        <f t="shared" si="1"/>
        <v>11.429</v>
      </c>
      <c r="E20" s="93" t="s">
        <v>599</v>
      </c>
      <c r="F20" s="93">
        <v>852</v>
      </c>
      <c r="G20" s="93">
        <v>102</v>
      </c>
      <c r="H20" s="93">
        <v>750</v>
      </c>
      <c r="K20" s="93">
        <v>0</v>
      </c>
      <c r="L20" s="93">
        <v>50</v>
      </c>
      <c r="M20" s="93">
        <v>0</v>
      </c>
      <c r="N20" s="93">
        <v>50</v>
      </c>
      <c r="O20" s="93">
        <v>5</v>
      </c>
      <c r="P20" s="93">
        <v>750</v>
      </c>
    </row>
    <row r="21" spans="1:16" s="93" customFormat="1" ht="18" customHeight="1">
      <c r="A21" s="102" t="s">
        <v>646</v>
      </c>
      <c r="B21" s="98">
        <f t="shared" si="0"/>
        <v>8055</v>
      </c>
      <c r="C21" s="98">
        <v>650</v>
      </c>
      <c r="D21" s="103">
        <f t="shared" si="1"/>
        <v>12.391999999999999</v>
      </c>
      <c r="E21" s="93" t="s">
        <v>600</v>
      </c>
      <c r="F21" s="93">
        <v>2845</v>
      </c>
      <c r="G21" s="93">
        <v>1279</v>
      </c>
      <c r="H21" s="93">
        <v>1566</v>
      </c>
      <c r="I21" s="93">
        <v>4779</v>
      </c>
      <c r="K21" s="93">
        <v>4779</v>
      </c>
      <c r="L21" s="93">
        <v>1827</v>
      </c>
      <c r="M21" s="93">
        <v>117</v>
      </c>
      <c r="N21" s="93">
        <v>1710</v>
      </c>
      <c r="O21" s="93">
        <v>672</v>
      </c>
      <c r="P21" s="93">
        <v>1566</v>
      </c>
    </row>
    <row r="22" spans="1:16" s="101" customFormat="1" ht="18" customHeight="1">
      <c r="A22" s="99" t="s">
        <v>601</v>
      </c>
      <c r="B22" s="97">
        <f t="shared" si="0"/>
        <v>640</v>
      </c>
      <c r="C22" s="97">
        <v>80</v>
      </c>
      <c r="D22" s="100">
        <f t="shared" si="1"/>
        <v>8</v>
      </c>
      <c r="F22" s="101">
        <v>467</v>
      </c>
      <c r="G22" s="101">
        <v>53</v>
      </c>
      <c r="H22" s="101">
        <v>414</v>
      </c>
      <c r="I22" s="101">
        <v>142</v>
      </c>
      <c r="J22" s="101">
        <v>10</v>
      </c>
      <c r="K22" s="101">
        <v>132</v>
      </c>
      <c r="L22" s="101">
        <v>94</v>
      </c>
      <c r="M22" s="101">
        <v>0</v>
      </c>
      <c r="N22" s="101">
        <v>94</v>
      </c>
      <c r="O22" s="101">
        <v>12</v>
      </c>
      <c r="P22" s="101">
        <v>414</v>
      </c>
    </row>
    <row r="23" spans="1:16" s="93" customFormat="1" ht="18" customHeight="1">
      <c r="A23" s="102" t="s">
        <v>647</v>
      </c>
      <c r="B23" s="98">
        <f t="shared" si="0"/>
        <v>7</v>
      </c>
      <c r="C23" s="98">
        <v>0</v>
      </c>
      <c r="D23" s="103"/>
      <c r="E23" s="93" t="s">
        <v>602</v>
      </c>
      <c r="H23" s="93">
        <v>0</v>
      </c>
      <c r="I23" s="93">
        <v>7</v>
      </c>
      <c r="K23" s="93">
        <v>7</v>
      </c>
      <c r="L23" s="93">
        <v>0</v>
      </c>
      <c r="O23" s="93">
        <v>0</v>
      </c>
      <c r="P23" s="93">
        <v>0</v>
      </c>
    </row>
    <row r="24" spans="1:16" s="93" customFormat="1" ht="18" customHeight="1">
      <c r="A24" s="102" t="s">
        <v>648</v>
      </c>
      <c r="B24" s="98">
        <f t="shared" si="0"/>
        <v>30</v>
      </c>
      <c r="C24" s="98">
        <v>0</v>
      </c>
      <c r="D24" s="103"/>
      <c r="E24" s="93" t="s">
        <v>603</v>
      </c>
      <c r="F24" s="93">
        <v>30</v>
      </c>
      <c r="H24" s="93">
        <v>30</v>
      </c>
      <c r="K24" s="93">
        <v>0</v>
      </c>
      <c r="L24" s="93">
        <v>0</v>
      </c>
      <c r="O24" s="93">
        <v>0</v>
      </c>
      <c r="P24" s="93">
        <v>30</v>
      </c>
    </row>
    <row r="25" spans="1:16" s="93" customFormat="1" ht="18" customHeight="1">
      <c r="A25" s="102" t="s">
        <v>649</v>
      </c>
      <c r="B25" s="98">
        <f t="shared" si="0"/>
        <v>374</v>
      </c>
      <c r="C25" s="98">
        <v>0</v>
      </c>
      <c r="D25" s="103"/>
      <c r="E25" s="93" t="s">
        <v>604</v>
      </c>
      <c r="F25" s="93">
        <v>427</v>
      </c>
      <c r="G25" s="93">
        <v>53</v>
      </c>
      <c r="H25" s="93">
        <v>374</v>
      </c>
      <c r="K25" s="93">
        <v>0</v>
      </c>
      <c r="L25" s="93">
        <v>0</v>
      </c>
      <c r="O25" s="93">
        <v>0</v>
      </c>
      <c r="P25" s="93">
        <v>374</v>
      </c>
    </row>
    <row r="26" spans="1:16" s="93" customFormat="1" ht="18" customHeight="1">
      <c r="A26" s="102" t="s">
        <v>650</v>
      </c>
      <c r="B26" s="98">
        <f t="shared" si="0"/>
        <v>43</v>
      </c>
      <c r="C26" s="98">
        <v>77</v>
      </c>
      <c r="D26" s="103">
        <f t="shared" si="1"/>
        <v>0.55800000000000005</v>
      </c>
      <c r="E26" s="93" t="s">
        <v>605</v>
      </c>
      <c r="F26" s="93">
        <v>0</v>
      </c>
      <c r="H26" s="93">
        <v>0</v>
      </c>
      <c r="I26" s="93">
        <v>39</v>
      </c>
      <c r="J26" s="93">
        <v>10</v>
      </c>
      <c r="K26" s="93">
        <v>29</v>
      </c>
      <c r="L26" s="93">
        <v>14</v>
      </c>
      <c r="M26" s="93">
        <v>0</v>
      </c>
      <c r="N26" s="93">
        <v>14</v>
      </c>
      <c r="O26" s="93">
        <v>12</v>
      </c>
      <c r="P26" s="93">
        <v>0</v>
      </c>
    </row>
    <row r="27" spans="1:16" s="93" customFormat="1" ht="18" customHeight="1">
      <c r="A27" s="102" t="s">
        <v>651</v>
      </c>
      <c r="B27" s="98">
        <f t="shared" si="0"/>
        <v>186</v>
      </c>
      <c r="C27" s="98">
        <v>3</v>
      </c>
      <c r="D27" s="103">
        <f t="shared" si="1"/>
        <v>62</v>
      </c>
      <c r="E27" s="93" t="s">
        <v>606</v>
      </c>
      <c r="F27" s="93">
        <v>10</v>
      </c>
      <c r="H27" s="93">
        <v>10</v>
      </c>
      <c r="I27" s="93">
        <v>96</v>
      </c>
      <c r="K27" s="93">
        <v>96</v>
      </c>
      <c r="L27" s="93">
        <v>80</v>
      </c>
      <c r="M27" s="93">
        <v>0</v>
      </c>
      <c r="N27" s="93">
        <v>80</v>
      </c>
      <c r="O27" s="93">
        <v>0</v>
      </c>
      <c r="P27" s="93">
        <v>10</v>
      </c>
    </row>
    <row r="28" spans="1:16" s="101" customFormat="1" ht="18" customHeight="1">
      <c r="A28" s="99" t="s">
        <v>607</v>
      </c>
      <c r="B28" s="97">
        <f t="shared" si="0"/>
        <v>0</v>
      </c>
      <c r="C28" s="97">
        <v>0</v>
      </c>
      <c r="D28" s="100"/>
      <c r="F28" s="101">
        <v>0</v>
      </c>
      <c r="G28" s="101">
        <v>0</v>
      </c>
      <c r="H28" s="101">
        <v>0</v>
      </c>
      <c r="I28" s="101">
        <v>0</v>
      </c>
      <c r="J28" s="101">
        <v>0</v>
      </c>
      <c r="K28" s="101">
        <v>0</v>
      </c>
      <c r="L28" s="101">
        <v>0</v>
      </c>
      <c r="M28" s="101">
        <v>0</v>
      </c>
      <c r="N28" s="101">
        <v>0</v>
      </c>
      <c r="O28" s="101">
        <v>0</v>
      </c>
      <c r="P28" s="101">
        <v>0</v>
      </c>
    </row>
    <row r="29" spans="1:16" s="93" customFormat="1" ht="18" customHeight="1">
      <c r="A29" s="102" t="s">
        <v>647</v>
      </c>
      <c r="B29" s="98">
        <f t="shared" si="0"/>
        <v>0</v>
      </c>
      <c r="C29" s="98">
        <v>0</v>
      </c>
      <c r="D29" s="103"/>
      <c r="E29" s="93" t="s">
        <v>608</v>
      </c>
      <c r="H29" s="93">
        <v>0</v>
      </c>
      <c r="K29" s="93">
        <v>0</v>
      </c>
      <c r="O29" s="93">
        <v>0</v>
      </c>
      <c r="P29" s="93">
        <v>0</v>
      </c>
    </row>
    <row r="30" spans="1:16" s="93" customFormat="1" ht="18" customHeight="1">
      <c r="A30" s="102" t="s">
        <v>648</v>
      </c>
      <c r="B30" s="98">
        <f t="shared" si="0"/>
        <v>0</v>
      </c>
      <c r="C30" s="98">
        <v>0</v>
      </c>
      <c r="D30" s="103"/>
      <c r="E30" s="93" t="s">
        <v>609</v>
      </c>
      <c r="H30" s="93">
        <v>0</v>
      </c>
      <c r="K30" s="93">
        <v>0</v>
      </c>
      <c r="O30" s="93">
        <v>0</v>
      </c>
      <c r="P30" s="93">
        <v>0</v>
      </c>
    </row>
    <row r="31" spans="1:16" s="93" customFormat="1" ht="18" customHeight="1">
      <c r="A31" s="102" t="s">
        <v>650</v>
      </c>
      <c r="B31" s="98">
        <f t="shared" si="0"/>
        <v>0</v>
      </c>
      <c r="C31" s="98">
        <v>0</v>
      </c>
      <c r="D31" s="103"/>
      <c r="E31" s="93" t="s">
        <v>610</v>
      </c>
      <c r="H31" s="93">
        <v>0</v>
      </c>
      <c r="K31" s="93">
        <v>0</v>
      </c>
      <c r="O31" s="93">
        <v>0</v>
      </c>
      <c r="P31" s="93">
        <v>0</v>
      </c>
    </row>
    <row r="32" spans="1:16" s="93" customFormat="1" ht="18" customHeight="1">
      <c r="A32" s="102" t="s">
        <v>651</v>
      </c>
      <c r="B32" s="98">
        <f t="shared" si="0"/>
        <v>0</v>
      </c>
      <c r="C32" s="98">
        <v>0</v>
      </c>
      <c r="D32" s="103"/>
      <c r="E32" s="93" t="s">
        <v>611</v>
      </c>
      <c r="H32" s="93">
        <v>0</v>
      </c>
      <c r="K32" s="93">
        <v>0</v>
      </c>
      <c r="O32" s="93">
        <v>0</v>
      </c>
      <c r="P32" s="93">
        <v>0</v>
      </c>
    </row>
    <row r="33" spans="1:16" s="101" customFormat="1" ht="18" customHeight="1">
      <c r="A33" s="105" t="s">
        <v>652</v>
      </c>
      <c r="B33" s="97">
        <f t="shared" si="0"/>
        <v>61904</v>
      </c>
      <c r="C33" s="97">
        <v>51606</v>
      </c>
      <c r="D33" s="100">
        <f t="shared" si="1"/>
        <v>1.2</v>
      </c>
      <c r="F33" s="101">
        <v>61616</v>
      </c>
      <c r="G33" s="101">
        <v>3378</v>
      </c>
      <c r="H33" s="101">
        <v>58238</v>
      </c>
      <c r="I33" s="101">
        <v>4143</v>
      </c>
      <c r="J33" s="101">
        <v>2054</v>
      </c>
      <c r="K33" s="101">
        <v>2089</v>
      </c>
      <c r="L33" s="101">
        <v>1941</v>
      </c>
      <c r="M33" s="101">
        <v>364</v>
      </c>
      <c r="N33" s="101">
        <v>1577</v>
      </c>
      <c r="O33" s="101">
        <v>3678</v>
      </c>
      <c r="P33" s="101">
        <v>58238</v>
      </c>
    </row>
    <row r="34" spans="1:16" s="93" customFormat="1" ht="18" customHeight="1">
      <c r="A34" s="102" t="s">
        <v>653</v>
      </c>
      <c r="B34" s="98">
        <f t="shared" si="0"/>
        <v>47099</v>
      </c>
      <c r="C34" s="98">
        <v>44256</v>
      </c>
      <c r="D34" s="103">
        <f t="shared" si="1"/>
        <v>1.0640000000000001</v>
      </c>
      <c r="E34" s="93" t="s">
        <v>612</v>
      </c>
      <c r="F34" s="93">
        <v>47399</v>
      </c>
      <c r="G34" s="93">
        <v>300</v>
      </c>
      <c r="H34" s="93">
        <v>47099</v>
      </c>
      <c r="I34" s="93">
        <v>1489</v>
      </c>
      <c r="J34" s="93">
        <v>1489</v>
      </c>
      <c r="K34" s="93">
        <v>0</v>
      </c>
      <c r="L34" s="93">
        <v>0</v>
      </c>
      <c r="O34" s="93">
        <v>2028</v>
      </c>
      <c r="P34" s="93">
        <v>47099</v>
      </c>
    </row>
    <row r="35" spans="1:16" s="93" customFormat="1" ht="18" customHeight="1">
      <c r="A35" s="102" t="s">
        <v>654</v>
      </c>
      <c r="B35" s="98">
        <f t="shared" si="0"/>
        <v>7941</v>
      </c>
      <c r="C35" s="98">
        <v>7164</v>
      </c>
      <c r="D35" s="103">
        <f t="shared" si="1"/>
        <v>1.1080000000000001</v>
      </c>
      <c r="E35" s="93" t="s">
        <v>613</v>
      </c>
      <c r="F35" s="93">
        <v>10189</v>
      </c>
      <c r="G35" s="93">
        <v>2648</v>
      </c>
      <c r="H35" s="93">
        <v>7541</v>
      </c>
      <c r="I35" s="93">
        <v>934</v>
      </c>
      <c r="J35" s="93">
        <v>534</v>
      </c>
      <c r="K35" s="93">
        <v>400</v>
      </c>
      <c r="L35" s="93">
        <v>0</v>
      </c>
      <c r="O35" s="93">
        <v>1226</v>
      </c>
      <c r="P35" s="93">
        <v>7541</v>
      </c>
    </row>
    <row r="36" spans="1:16" s="93" customFormat="1" ht="18" customHeight="1">
      <c r="A36" s="102" t="s">
        <v>655</v>
      </c>
      <c r="B36" s="98">
        <f t="shared" si="0"/>
        <v>6864</v>
      </c>
      <c r="C36" s="98">
        <v>186</v>
      </c>
      <c r="D36" s="103">
        <f t="shared" si="1"/>
        <v>36.902999999999999</v>
      </c>
      <c r="E36" s="93" t="s">
        <v>614</v>
      </c>
      <c r="F36" s="93">
        <v>4028</v>
      </c>
      <c r="G36" s="93">
        <v>430</v>
      </c>
      <c r="H36" s="93">
        <v>3598</v>
      </c>
      <c r="I36" s="93">
        <v>1720</v>
      </c>
      <c r="J36" s="93">
        <v>31</v>
      </c>
      <c r="K36" s="93">
        <v>1689</v>
      </c>
      <c r="L36" s="93">
        <v>1941</v>
      </c>
      <c r="M36" s="93">
        <v>364</v>
      </c>
      <c r="N36" s="93">
        <v>1577</v>
      </c>
      <c r="O36" s="93">
        <v>424</v>
      </c>
      <c r="P36" s="93">
        <v>3598</v>
      </c>
    </row>
    <row r="37" spans="1:16" s="101" customFormat="1" ht="18" customHeight="1">
      <c r="A37" s="105" t="s">
        <v>656</v>
      </c>
      <c r="B37" s="97">
        <f t="shared" ref="B37:B62" si="2">SUM(H37,K37,N37)</f>
        <v>1417</v>
      </c>
      <c r="C37" s="97">
        <v>476</v>
      </c>
      <c r="D37" s="100">
        <f t="shared" ref="D37:D48" si="3">B37/C37</f>
        <v>2.9769999999999999</v>
      </c>
      <c r="F37" s="101">
        <v>1247</v>
      </c>
      <c r="G37" s="101">
        <v>0</v>
      </c>
      <c r="H37" s="101">
        <v>1247</v>
      </c>
      <c r="I37" s="101">
        <v>356</v>
      </c>
      <c r="J37" s="101">
        <v>186</v>
      </c>
      <c r="K37" s="101">
        <v>170</v>
      </c>
      <c r="L37" s="101">
        <v>0</v>
      </c>
      <c r="M37" s="101">
        <v>0</v>
      </c>
      <c r="N37" s="101">
        <v>0</v>
      </c>
      <c r="O37" s="101">
        <v>611</v>
      </c>
      <c r="P37" s="101">
        <v>1247</v>
      </c>
    </row>
    <row r="38" spans="1:16" s="93" customFormat="1" ht="18" customHeight="1">
      <c r="A38" s="102" t="s">
        <v>657</v>
      </c>
      <c r="B38" s="98">
        <f t="shared" si="2"/>
        <v>1417</v>
      </c>
      <c r="C38" s="98">
        <v>476</v>
      </c>
      <c r="D38" s="103">
        <f t="shared" si="3"/>
        <v>2.9769999999999999</v>
      </c>
      <c r="E38" s="93" t="s">
        <v>615</v>
      </c>
      <c r="F38" s="93">
        <v>1247</v>
      </c>
      <c r="H38" s="93">
        <v>1247</v>
      </c>
      <c r="I38" s="93">
        <v>356</v>
      </c>
      <c r="J38" s="93">
        <v>186</v>
      </c>
      <c r="K38" s="93">
        <v>170</v>
      </c>
      <c r="L38" s="93">
        <v>0</v>
      </c>
      <c r="O38" s="93">
        <v>611</v>
      </c>
      <c r="P38" s="93">
        <v>1247</v>
      </c>
    </row>
    <row r="39" spans="1:16" s="101" customFormat="1" ht="18" customHeight="1">
      <c r="A39" s="105" t="s">
        <v>3</v>
      </c>
      <c r="B39" s="97">
        <f t="shared" si="2"/>
        <v>1292</v>
      </c>
      <c r="C39" s="97">
        <v>0</v>
      </c>
      <c r="D39" s="100"/>
      <c r="F39" s="101">
        <v>1942</v>
      </c>
      <c r="G39" s="101">
        <v>1942</v>
      </c>
      <c r="H39" s="101">
        <v>0</v>
      </c>
      <c r="I39" s="101">
        <v>428</v>
      </c>
      <c r="J39" s="101">
        <v>0</v>
      </c>
      <c r="K39" s="101">
        <v>428</v>
      </c>
      <c r="L39" s="101">
        <v>864</v>
      </c>
      <c r="M39" s="101">
        <v>0</v>
      </c>
      <c r="N39" s="101">
        <v>864</v>
      </c>
      <c r="O39" s="101">
        <v>0</v>
      </c>
      <c r="P39" s="101">
        <v>0</v>
      </c>
    </row>
    <row r="40" spans="1:16" s="93" customFormat="1" ht="18" customHeight="1">
      <c r="A40" s="102" t="s">
        <v>658</v>
      </c>
      <c r="B40" s="98">
        <f t="shared" si="2"/>
        <v>1292</v>
      </c>
      <c r="C40" s="98">
        <v>0</v>
      </c>
      <c r="D40" s="103"/>
      <c r="E40" s="93" t="s">
        <v>616</v>
      </c>
      <c r="F40" s="93">
        <v>1942</v>
      </c>
      <c r="G40" s="93">
        <v>1942</v>
      </c>
      <c r="H40" s="93">
        <v>0</v>
      </c>
      <c r="I40" s="93">
        <v>428</v>
      </c>
      <c r="K40" s="93">
        <v>428</v>
      </c>
      <c r="L40" s="93">
        <v>864</v>
      </c>
      <c r="M40" s="93">
        <v>0</v>
      </c>
      <c r="N40" s="93">
        <v>864</v>
      </c>
      <c r="O40" s="93">
        <v>0</v>
      </c>
      <c r="P40" s="93">
        <v>0</v>
      </c>
    </row>
    <row r="41" spans="1:16" s="101" customFormat="1" ht="18" customHeight="1">
      <c r="A41" s="99" t="s">
        <v>617</v>
      </c>
      <c r="B41" s="97">
        <f t="shared" si="2"/>
        <v>8962</v>
      </c>
      <c r="C41" s="97">
        <v>0</v>
      </c>
      <c r="D41" s="100"/>
      <c r="F41" s="101">
        <v>3283</v>
      </c>
      <c r="G41" s="101">
        <v>3283</v>
      </c>
      <c r="H41" s="101">
        <v>0</v>
      </c>
      <c r="I41" s="101">
        <v>8462</v>
      </c>
      <c r="J41" s="101">
        <v>0</v>
      </c>
      <c r="K41" s="101">
        <v>8462</v>
      </c>
      <c r="L41" s="101">
        <v>500</v>
      </c>
      <c r="M41" s="101">
        <v>0</v>
      </c>
      <c r="N41" s="101">
        <v>500</v>
      </c>
      <c r="O41" s="101">
        <v>0</v>
      </c>
      <c r="P41" s="101">
        <v>0</v>
      </c>
    </row>
    <row r="42" spans="1:16" s="93" customFormat="1" ht="18" customHeight="1">
      <c r="A42" s="104" t="s">
        <v>659</v>
      </c>
      <c r="B42" s="98">
        <f t="shared" si="2"/>
        <v>8962</v>
      </c>
      <c r="C42" s="98">
        <v>0</v>
      </c>
      <c r="D42" s="103"/>
      <c r="E42" s="93" t="s">
        <v>618</v>
      </c>
      <c r="F42" s="93">
        <v>3283</v>
      </c>
      <c r="G42" s="93">
        <v>3283</v>
      </c>
      <c r="H42" s="93">
        <v>0</v>
      </c>
      <c r="I42" s="93">
        <v>8462</v>
      </c>
      <c r="K42" s="93">
        <v>8462</v>
      </c>
      <c r="L42" s="93">
        <v>500</v>
      </c>
      <c r="M42" s="93">
        <v>0</v>
      </c>
      <c r="N42" s="93">
        <v>500</v>
      </c>
      <c r="O42" s="93">
        <v>0</v>
      </c>
      <c r="P42" s="93">
        <v>0</v>
      </c>
    </row>
    <row r="43" spans="1:16" s="101" customFormat="1" ht="18" customHeight="1">
      <c r="A43" s="105" t="s">
        <v>660</v>
      </c>
      <c r="B43" s="97">
        <f t="shared" si="2"/>
        <v>23637</v>
      </c>
      <c r="C43" s="97">
        <v>6880</v>
      </c>
      <c r="D43" s="100">
        <f t="shared" si="3"/>
        <v>3.4359999999999999</v>
      </c>
      <c r="F43" s="101">
        <v>10033</v>
      </c>
      <c r="G43" s="101">
        <v>3968</v>
      </c>
      <c r="H43" s="101">
        <v>6065</v>
      </c>
      <c r="I43" s="101">
        <v>1566</v>
      </c>
      <c r="J43" s="101">
        <v>363</v>
      </c>
      <c r="K43" s="101">
        <v>1203</v>
      </c>
      <c r="L43" s="101">
        <v>16711</v>
      </c>
      <c r="M43" s="101">
        <v>342</v>
      </c>
      <c r="N43" s="101">
        <v>16369</v>
      </c>
      <c r="O43" s="101">
        <v>885</v>
      </c>
      <c r="P43" s="101">
        <v>6065</v>
      </c>
    </row>
    <row r="44" spans="1:16" s="93" customFormat="1" ht="18" customHeight="1">
      <c r="A44" s="102" t="s">
        <v>661</v>
      </c>
      <c r="B44" s="98">
        <f t="shared" si="2"/>
        <v>756</v>
      </c>
      <c r="C44" s="98">
        <v>1522</v>
      </c>
      <c r="D44" s="103">
        <f t="shared" si="3"/>
        <v>0.497</v>
      </c>
      <c r="E44" s="93" t="s">
        <v>619</v>
      </c>
      <c r="F44" s="93">
        <v>1560</v>
      </c>
      <c r="G44" s="93">
        <v>804</v>
      </c>
      <c r="H44" s="93">
        <v>756</v>
      </c>
      <c r="I44" s="93">
        <v>1</v>
      </c>
      <c r="J44" s="93">
        <v>1</v>
      </c>
      <c r="K44" s="93">
        <v>0</v>
      </c>
      <c r="L44" s="93">
        <v>0</v>
      </c>
      <c r="O44" s="93">
        <v>431</v>
      </c>
      <c r="P44" s="93">
        <v>756</v>
      </c>
    </row>
    <row r="45" spans="1:16" s="93" customFormat="1" ht="18" customHeight="1">
      <c r="A45" s="102" t="s">
        <v>662</v>
      </c>
      <c r="B45" s="98">
        <f t="shared" si="2"/>
        <v>3</v>
      </c>
      <c r="C45" s="98">
        <v>27</v>
      </c>
      <c r="D45" s="103">
        <f t="shared" si="3"/>
        <v>0.111</v>
      </c>
      <c r="E45" s="93" t="s">
        <v>620</v>
      </c>
      <c r="F45" s="93">
        <v>3</v>
      </c>
      <c r="H45" s="93">
        <v>3</v>
      </c>
      <c r="K45" s="93">
        <v>0</v>
      </c>
      <c r="L45" s="93">
        <v>0</v>
      </c>
      <c r="O45" s="93">
        <v>0</v>
      </c>
      <c r="P45" s="93">
        <v>3</v>
      </c>
    </row>
    <row r="46" spans="1:16" s="93" customFormat="1" ht="18" customHeight="1">
      <c r="A46" s="102" t="s">
        <v>663</v>
      </c>
      <c r="B46" s="98">
        <f t="shared" si="2"/>
        <v>646</v>
      </c>
      <c r="C46" s="98">
        <v>0</v>
      </c>
      <c r="D46" s="103"/>
      <c r="E46" s="93" t="s">
        <v>621</v>
      </c>
      <c r="F46" s="93">
        <v>3810</v>
      </c>
      <c r="G46" s="93">
        <v>3164</v>
      </c>
      <c r="H46" s="93">
        <v>646</v>
      </c>
      <c r="K46" s="93">
        <v>0</v>
      </c>
      <c r="L46" s="93">
        <v>0</v>
      </c>
      <c r="O46" s="93">
        <v>0</v>
      </c>
      <c r="P46" s="93">
        <v>646</v>
      </c>
    </row>
    <row r="47" spans="1:16" s="93" customFormat="1" ht="18" customHeight="1">
      <c r="A47" s="102" t="s">
        <v>664</v>
      </c>
      <c r="B47" s="98">
        <f t="shared" si="2"/>
        <v>4660</v>
      </c>
      <c r="C47" s="98">
        <v>3488</v>
      </c>
      <c r="D47" s="103">
        <f t="shared" si="3"/>
        <v>1.3360000000000001</v>
      </c>
      <c r="E47" s="93" t="s">
        <v>622</v>
      </c>
      <c r="F47" s="93">
        <v>4660</v>
      </c>
      <c r="H47" s="93">
        <v>4660</v>
      </c>
      <c r="I47" s="93">
        <v>359</v>
      </c>
      <c r="J47" s="93">
        <v>359</v>
      </c>
      <c r="K47" s="93">
        <v>0</v>
      </c>
      <c r="L47" s="93">
        <v>0</v>
      </c>
      <c r="O47" s="93">
        <v>10</v>
      </c>
      <c r="P47" s="93">
        <v>4660</v>
      </c>
    </row>
    <row r="48" spans="1:16" s="93" customFormat="1" ht="18" customHeight="1">
      <c r="A48" s="102" t="s">
        <v>665</v>
      </c>
      <c r="B48" s="98">
        <f t="shared" si="2"/>
        <v>17572</v>
      </c>
      <c r="C48" s="98">
        <v>1843</v>
      </c>
      <c r="D48" s="103">
        <f t="shared" si="3"/>
        <v>9.5340000000000007</v>
      </c>
      <c r="E48" s="93" t="s">
        <v>623</v>
      </c>
      <c r="F48" s="93">
        <v>0</v>
      </c>
      <c r="H48" s="93">
        <v>0</v>
      </c>
      <c r="I48" s="93">
        <v>1206</v>
      </c>
      <c r="J48" s="93">
        <v>3</v>
      </c>
      <c r="K48" s="93">
        <v>1203</v>
      </c>
      <c r="L48" s="93">
        <v>16711</v>
      </c>
      <c r="M48" s="93">
        <v>342</v>
      </c>
      <c r="N48" s="93">
        <v>16369</v>
      </c>
      <c r="O48" s="93">
        <v>444</v>
      </c>
      <c r="P48" s="93">
        <v>0</v>
      </c>
    </row>
    <row r="49" spans="1:16" s="101" customFormat="1" ht="18" customHeight="1">
      <c r="A49" s="105" t="s">
        <v>666</v>
      </c>
      <c r="B49" s="97">
        <f t="shared" si="2"/>
        <v>0</v>
      </c>
      <c r="C49" s="97">
        <v>0</v>
      </c>
      <c r="D49" s="100"/>
      <c r="F49" s="101">
        <v>5595</v>
      </c>
      <c r="G49" s="101">
        <v>5595</v>
      </c>
      <c r="H49" s="101">
        <v>0</v>
      </c>
      <c r="I49" s="101">
        <v>0</v>
      </c>
      <c r="J49" s="101">
        <v>0</v>
      </c>
      <c r="K49" s="101">
        <v>0</v>
      </c>
      <c r="L49" s="101">
        <v>0</v>
      </c>
      <c r="M49" s="101">
        <v>0</v>
      </c>
      <c r="N49" s="101">
        <v>0</v>
      </c>
      <c r="O49" s="101">
        <v>0</v>
      </c>
      <c r="P49" s="101">
        <v>0</v>
      </c>
    </row>
    <row r="50" spans="1:16" s="93" customFormat="1" ht="18" customHeight="1">
      <c r="A50" s="102" t="s">
        <v>667</v>
      </c>
      <c r="B50" s="98">
        <f t="shared" si="2"/>
        <v>0</v>
      </c>
      <c r="C50" s="98">
        <v>0</v>
      </c>
      <c r="D50" s="103"/>
      <c r="E50" s="93" t="s">
        <v>624</v>
      </c>
      <c r="F50" s="93">
        <v>5595</v>
      </c>
      <c r="G50" s="93">
        <v>5595</v>
      </c>
      <c r="H50" s="93">
        <v>0</v>
      </c>
      <c r="K50" s="93">
        <v>0</v>
      </c>
      <c r="L50" s="93">
        <v>0</v>
      </c>
      <c r="O50" s="93">
        <v>0</v>
      </c>
      <c r="P50" s="93">
        <v>0</v>
      </c>
    </row>
    <row r="51" spans="1:16" s="101" customFormat="1" ht="18" customHeight="1">
      <c r="A51" s="105" t="s">
        <v>668</v>
      </c>
      <c r="B51" s="97">
        <f t="shared" si="2"/>
        <v>4621</v>
      </c>
      <c r="C51" s="97">
        <v>0</v>
      </c>
      <c r="D51" s="100"/>
      <c r="F51" s="101">
        <v>4665</v>
      </c>
      <c r="G51" s="101">
        <v>0</v>
      </c>
      <c r="H51" s="101">
        <v>4665</v>
      </c>
      <c r="I51" s="101">
        <v>4163</v>
      </c>
      <c r="J51" s="101">
        <v>4207</v>
      </c>
      <c r="K51" s="101">
        <v>-44</v>
      </c>
      <c r="L51" s="101">
        <v>0</v>
      </c>
      <c r="M51" s="101">
        <v>0</v>
      </c>
      <c r="N51" s="101">
        <v>0</v>
      </c>
      <c r="O51" s="101">
        <v>0</v>
      </c>
      <c r="P51" s="101">
        <v>4665</v>
      </c>
    </row>
    <row r="52" spans="1:16" s="93" customFormat="1" ht="18" customHeight="1">
      <c r="A52" s="102" t="s">
        <v>669</v>
      </c>
      <c r="B52" s="98">
        <f t="shared" si="2"/>
        <v>4582</v>
      </c>
      <c r="C52" s="98">
        <v>0</v>
      </c>
      <c r="D52" s="103"/>
      <c r="E52" s="93" t="s">
        <v>625</v>
      </c>
      <c r="F52" s="93">
        <v>4626</v>
      </c>
      <c r="H52" s="93">
        <v>4626</v>
      </c>
      <c r="I52" s="93">
        <v>4163</v>
      </c>
      <c r="J52" s="93">
        <v>4207</v>
      </c>
      <c r="K52" s="93">
        <v>-44</v>
      </c>
      <c r="L52" s="93">
        <v>0</v>
      </c>
      <c r="O52" s="93">
        <v>0</v>
      </c>
      <c r="P52" s="93">
        <v>4626</v>
      </c>
    </row>
    <row r="53" spans="1:16" s="93" customFormat="1" ht="18" customHeight="1">
      <c r="A53" s="104" t="s">
        <v>670</v>
      </c>
      <c r="B53" s="98">
        <f t="shared" si="2"/>
        <v>9</v>
      </c>
      <c r="C53" s="98">
        <v>0</v>
      </c>
      <c r="D53" s="103"/>
      <c r="E53" s="93" t="s">
        <v>626</v>
      </c>
      <c r="F53" s="93">
        <v>9</v>
      </c>
      <c r="H53" s="93">
        <v>9</v>
      </c>
      <c r="K53" s="93">
        <v>0</v>
      </c>
      <c r="L53" s="93">
        <v>0</v>
      </c>
      <c r="O53" s="93">
        <v>0</v>
      </c>
      <c r="P53" s="93">
        <v>9</v>
      </c>
    </row>
    <row r="54" spans="1:16" s="93" customFormat="1" ht="18" customHeight="1">
      <c r="A54" s="102" t="s">
        <v>671</v>
      </c>
      <c r="B54" s="98">
        <f t="shared" si="2"/>
        <v>30</v>
      </c>
      <c r="C54" s="98">
        <v>0</v>
      </c>
      <c r="D54" s="103"/>
      <c r="E54" s="93" t="s">
        <v>627</v>
      </c>
      <c r="F54" s="93">
        <v>30</v>
      </c>
      <c r="H54" s="93">
        <v>30</v>
      </c>
      <c r="K54" s="93">
        <v>0</v>
      </c>
      <c r="L54" s="93">
        <v>0</v>
      </c>
      <c r="O54" s="93">
        <v>0</v>
      </c>
      <c r="P54" s="93">
        <v>30</v>
      </c>
    </row>
    <row r="55" spans="1:16" s="101" customFormat="1" ht="18" customHeight="1">
      <c r="A55" s="105" t="s">
        <v>672</v>
      </c>
      <c r="B55" s="97">
        <f t="shared" si="2"/>
        <v>53</v>
      </c>
      <c r="C55" s="97"/>
      <c r="D55" s="100"/>
      <c r="F55" s="101">
        <v>53</v>
      </c>
      <c r="G55" s="101">
        <v>0</v>
      </c>
      <c r="H55" s="101">
        <v>53</v>
      </c>
      <c r="I55" s="101">
        <v>0</v>
      </c>
      <c r="J55" s="101">
        <v>0</v>
      </c>
      <c r="K55" s="101">
        <v>0</v>
      </c>
      <c r="L55" s="101">
        <v>0</v>
      </c>
      <c r="M55" s="101">
        <v>0</v>
      </c>
      <c r="N55" s="101">
        <v>0</v>
      </c>
      <c r="O55" s="101">
        <v>0</v>
      </c>
      <c r="P55" s="101">
        <v>53</v>
      </c>
    </row>
    <row r="56" spans="1:16" s="93" customFormat="1" ht="18" customHeight="1">
      <c r="A56" s="102" t="s">
        <v>673</v>
      </c>
      <c r="B56" s="98">
        <f t="shared" si="2"/>
        <v>53</v>
      </c>
      <c r="C56" s="98"/>
      <c r="D56" s="103"/>
      <c r="E56" s="93" t="s">
        <v>628</v>
      </c>
      <c r="F56" s="93">
        <v>53</v>
      </c>
      <c r="H56" s="93">
        <v>53</v>
      </c>
      <c r="K56" s="93">
        <v>0</v>
      </c>
      <c r="L56" s="93">
        <v>0</v>
      </c>
      <c r="P56" s="93">
        <v>53</v>
      </c>
    </row>
    <row r="57" spans="1:16" s="101" customFormat="1" ht="18" customHeight="1">
      <c r="A57" s="105" t="s">
        <v>674</v>
      </c>
      <c r="B57" s="97">
        <f t="shared" si="2"/>
        <v>0</v>
      </c>
      <c r="C57" s="97"/>
      <c r="D57" s="100"/>
      <c r="F57" s="101">
        <v>281</v>
      </c>
      <c r="G57" s="101">
        <v>281</v>
      </c>
      <c r="H57" s="101">
        <v>0</v>
      </c>
      <c r="I57" s="101">
        <v>0</v>
      </c>
      <c r="J57" s="101">
        <v>0</v>
      </c>
      <c r="K57" s="101">
        <v>0</v>
      </c>
      <c r="L57" s="101">
        <v>0</v>
      </c>
      <c r="M57" s="101">
        <v>0</v>
      </c>
      <c r="N57" s="101">
        <v>0</v>
      </c>
      <c r="O57" s="101">
        <v>0</v>
      </c>
      <c r="P57" s="101">
        <v>0</v>
      </c>
    </row>
    <row r="58" spans="1:16" s="93" customFormat="1" ht="18" customHeight="1">
      <c r="A58" s="102" t="s">
        <v>675</v>
      </c>
      <c r="B58" s="98">
        <f t="shared" si="2"/>
        <v>0</v>
      </c>
      <c r="C58" s="98"/>
      <c r="D58" s="103"/>
      <c r="E58" s="93" t="s">
        <v>629</v>
      </c>
      <c r="F58" s="93">
        <v>281</v>
      </c>
      <c r="G58" s="93">
        <v>281</v>
      </c>
      <c r="H58" s="93">
        <v>0</v>
      </c>
      <c r="K58" s="93">
        <v>0</v>
      </c>
      <c r="L58" s="93">
        <v>0</v>
      </c>
      <c r="P58" s="93">
        <v>0</v>
      </c>
    </row>
    <row r="59" spans="1:16" s="101" customFormat="1" ht="18" customHeight="1">
      <c r="A59" s="105" t="s">
        <v>676</v>
      </c>
      <c r="B59" s="97">
        <f t="shared" si="2"/>
        <v>0</v>
      </c>
      <c r="C59" s="97"/>
      <c r="D59" s="100"/>
      <c r="F59" s="101">
        <v>1800</v>
      </c>
      <c r="G59" s="101">
        <v>1800</v>
      </c>
      <c r="H59" s="101">
        <v>0</v>
      </c>
      <c r="I59" s="101">
        <v>0</v>
      </c>
      <c r="J59" s="101">
        <v>0</v>
      </c>
      <c r="K59" s="101">
        <v>0</v>
      </c>
      <c r="L59" s="101">
        <v>0</v>
      </c>
      <c r="M59" s="101">
        <v>0</v>
      </c>
      <c r="N59" s="101">
        <v>0</v>
      </c>
      <c r="O59" s="101">
        <v>0</v>
      </c>
      <c r="P59" s="101">
        <v>0</v>
      </c>
    </row>
    <row r="60" spans="1:16" s="93" customFormat="1" ht="18" customHeight="1">
      <c r="A60" s="102" t="s">
        <v>677</v>
      </c>
      <c r="B60" s="98">
        <f t="shared" si="2"/>
        <v>0</v>
      </c>
      <c r="C60" s="98"/>
      <c r="D60" s="103"/>
      <c r="E60" s="93" t="s">
        <v>630</v>
      </c>
      <c r="F60" s="93">
        <v>1800</v>
      </c>
      <c r="G60" s="93">
        <v>1800</v>
      </c>
      <c r="H60" s="93">
        <v>0</v>
      </c>
      <c r="K60" s="93">
        <v>0</v>
      </c>
      <c r="L60" s="93">
        <v>0</v>
      </c>
      <c r="P60" s="93">
        <v>0</v>
      </c>
    </row>
    <row r="61" spans="1:16" s="101" customFormat="1" ht="18" customHeight="1">
      <c r="A61" s="105" t="s">
        <v>678</v>
      </c>
      <c r="B61" s="97">
        <f t="shared" si="2"/>
        <v>0</v>
      </c>
      <c r="C61" s="97">
        <v>0</v>
      </c>
      <c r="D61" s="100"/>
      <c r="F61" s="101">
        <v>0</v>
      </c>
      <c r="G61" s="101">
        <v>0</v>
      </c>
      <c r="H61" s="101">
        <v>0</v>
      </c>
      <c r="I61" s="101">
        <v>0</v>
      </c>
      <c r="J61" s="101">
        <v>0</v>
      </c>
      <c r="K61" s="101">
        <v>0</v>
      </c>
      <c r="L61" s="101">
        <v>0</v>
      </c>
      <c r="M61" s="101">
        <v>0</v>
      </c>
      <c r="N61" s="101">
        <v>0</v>
      </c>
      <c r="O61" s="101">
        <v>0</v>
      </c>
      <c r="P61" s="101">
        <v>0</v>
      </c>
    </row>
    <row r="62" spans="1:16" s="93" customFormat="1" ht="18" customHeight="1">
      <c r="A62" s="102" t="s">
        <v>679</v>
      </c>
      <c r="B62" s="98">
        <f t="shared" si="2"/>
        <v>0</v>
      </c>
      <c r="C62" s="98">
        <v>0</v>
      </c>
      <c r="D62" s="103"/>
      <c r="E62" s="93" t="s">
        <v>631</v>
      </c>
      <c r="H62" s="93">
        <v>0</v>
      </c>
      <c r="K62" s="93">
        <v>0</v>
      </c>
      <c r="O62" s="93">
        <v>0</v>
      </c>
      <c r="P62" s="93">
        <v>0</v>
      </c>
    </row>
  </sheetData>
  <autoFilter ref="A5:P5" xr:uid="{00000000-0009-0000-0000-000005000000}"/>
  <mergeCells count="1">
    <mergeCell ref="A2:D2"/>
  </mergeCells>
  <phoneticPr fontId="36" type="noConversion"/>
  <printOptions horizontalCentered="1"/>
  <pageMargins left="0.39370078740157483" right="0.39370078740157483" top="0.78740157480314965" bottom="0.59055118110236227" header="0.39370078740157483" footer="0.39370078740157483"/>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6"/>
  <sheetViews>
    <sheetView workbookViewId="0">
      <selection sqref="A1:XFD1048576"/>
    </sheetView>
  </sheetViews>
  <sheetFormatPr defaultRowHeight="14.25"/>
  <cols>
    <col min="1" max="1" width="73.75" customWidth="1"/>
    <col min="2" max="2" width="15" customWidth="1"/>
  </cols>
  <sheetData>
    <row r="1" spans="1:2" s="13" customFormat="1" ht="18.75" customHeight="1">
      <c r="A1" s="13" t="s">
        <v>683</v>
      </c>
    </row>
    <row r="2" spans="1:2" ht="37.5" customHeight="1">
      <c r="A2" s="202" t="s">
        <v>10</v>
      </c>
      <c r="B2" s="202"/>
    </row>
    <row r="3" spans="1:2" s="13" customFormat="1" ht="18.75" customHeight="1">
      <c r="A3" s="106"/>
      <c r="B3" s="107" t="s">
        <v>680</v>
      </c>
    </row>
    <row r="4" spans="1:2" s="13" customFormat="1" ht="18.75" customHeight="1">
      <c r="A4" s="108" t="s">
        <v>681</v>
      </c>
      <c r="B4" s="109" t="s">
        <v>682</v>
      </c>
    </row>
    <row r="5" spans="1:2" s="13" customFormat="1" ht="18.75" customHeight="1">
      <c r="A5" s="56"/>
      <c r="B5" s="56"/>
    </row>
    <row r="6" spans="1:2" s="1" customFormat="1" ht="37.5" customHeight="1">
      <c r="A6" s="203" t="s">
        <v>11</v>
      </c>
      <c r="B6" s="203"/>
    </row>
  </sheetData>
  <mergeCells count="2">
    <mergeCell ref="A2:B2"/>
    <mergeCell ref="A6:B6"/>
  </mergeCells>
  <phoneticPr fontId="36" type="noConversion"/>
  <printOptions horizontalCentered="1"/>
  <pageMargins left="0.39370078740157483" right="0.39370078740157483" top="0.78740157480314965" bottom="0.59055118110236227" header="0.39370078740157483" footer="0.39370078740157483"/>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FD6"/>
  <sheetViews>
    <sheetView showZeros="0" workbookViewId="0">
      <selection activeCell="A6" sqref="A1:XFD1048576"/>
    </sheetView>
  </sheetViews>
  <sheetFormatPr defaultRowHeight="14.25"/>
  <cols>
    <col min="1" max="5" width="17.75" style="10" customWidth="1"/>
    <col min="6" max="16384" width="9" style="10"/>
  </cols>
  <sheetData>
    <row r="1" spans="1:16384" s="110" customFormat="1" ht="18.75" customHeight="1">
      <c r="A1" s="13" t="s">
        <v>684</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c r="GM1" s="13"/>
      <c r="GN1" s="13"/>
      <c r="GO1" s="13"/>
      <c r="GP1" s="13"/>
      <c r="GQ1" s="13"/>
      <c r="GR1" s="13"/>
      <c r="GS1" s="13"/>
      <c r="GT1" s="13"/>
      <c r="GU1" s="13"/>
      <c r="GV1" s="13"/>
      <c r="GW1" s="13"/>
      <c r="GX1" s="13"/>
      <c r="GY1" s="13"/>
      <c r="GZ1" s="13"/>
      <c r="HA1" s="13"/>
      <c r="HB1" s="13"/>
      <c r="HC1" s="13"/>
      <c r="HD1" s="13"/>
      <c r="HE1" s="13"/>
      <c r="HF1" s="13"/>
      <c r="HG1" s="13"/>
      <c r="HH1" s="13"/>
      <c r="HI1" s="13"/>
      <c r="HJ1" s="13"/>
      <c r="HK1" s="13"/>
      <c r="HL1" s="13"/>
      <c r="HM1" s="13"/>
      <c r="HN1" s="13"/>
      <c r="HO1" s="13"/>
      <c r="HP1" s="13"/>
      <c r="HQ1" s="13"/>
      <c r="HR1" s="13"/>
      <c r="HS1" s="13"/>
      <c r="HT1" s="13"/>
      <c r="HU1" s="13"/>
      <c r="HV1" s="13"/>
      <c r="HW1" s="13"/>
      <c r="HX1" s="13"/>
      <c r="HY1" s="13"/>
      <c r="HZ1" s="13"/>
      <c r="IA1" s="13"/>
      <c r="IB1" s="13"/>
      <c r="IC1" s="13"/>
      <c r="ID1" s="13"/>
      <c r="IE1" s="13"/>
      <c r="IF1" s="13"/>
      <c r="IG1" s="13"/>
      <c r="IH1" s="13"/>
      <c r="II1" s="13"/>
      <c r="IJ1" s="13"/>
      <c r="IK1" s="13"/>
      <c r="IL1" s="13"/>
      <c r="IM1" s="13"/>
      <c r="IN1" s="13"/>
      <c r="IO1" s="13"/>
      <c r="IP1" s="13"/>
      <c r="IQ1" s="13"/>
      <c r="IR1" s="13"/>
      <c r="IS1" s="13"/>
      <c r="IT1" s="13"/>
      <c r="IU1" s="13"/>
      <c r="IV1" s="13"/>
      <c r="IW1" s="13"/>
      <c r="IX1" s="13"/>
      <c r="IY1" s="13"/>
      <c r="IZ1" s="13"/>
      <c r="JA1" s="13"/>
      <c r="JB1" s="13"/>
      <c r="JC1" s="13"/>
      <c r="JD1" s="13"/>
      <c r="JE1" s="13"/>
      <c r="JF1" s="13"/>
      <c r="JG1" s="13"/>
      <c r="JH1" s="13"/>
      <c r="JI1" s="13"/>
      <c r="JJ1" s="13"/>
      <c r="JK1" s="13"/>
      <c r="JL1" s="13"/>
      <c r="JM1" s="13"/>
      <c r="JN1" s="13"/>
      <c r="JO1" s="13"/>
      <c r="JP1" s="13"/>
      <c r="JQ1" s="13"/>
      <c r="JR1" s="13"/>
      <c r="JS1" s="13"/>
      <c r="JT1" s="13"/>
      <c r="JU1" s="13"/>
      <c r="JV1" s="13"/>
      <c r="JW1" s="13"/>
      <c r="JX1" s="13"/>
      <c r="JY1" s="13"/>
      <c r="JZ1" s="13"/>
      <c r="KA1" s="13"/>
      <c r="KB1" s="13"/>
      <c r="KC1" s="13"/>
      <c r="KD1" s="13"/>
      <c r="KE1" s="13"/>
      <c r="KF1" s="13"/>
      <c r="KG1" s="13"/>
      <c r="KH1" s="13"/>
      <c r="KI1" s="13"/>
      <c r="KJ1" s="13"/>
      <c r="KK1" s="13"/>
      <c r="KL1" s="13"/>
      <c r="KM1" s="13"/>
      <c r="KN1" s="13"/>
      <c r="KO1" s="13"/>
      <c r="KP1" s="13"/>
      <c r="KQ1" s="13"/>
      <c r="KR1" s="13"/>
      <c r="KS1" s="13"/>
      <c r="KT1" s="13"/>
      <c r="KU1" s="13"/>
      <c r="KV1" s="13"/>
      <c r="KW1" s="13"/>
      <c r="KX1" s="13"/>
      <c r="KY1" s="13"/>
      <c r="KZ1" s="13"/>
      <c r="LA1" s="13"/>
      <c r="LB1" s="13"/>
      <c r="LC1" s="13"/>
      <c r="LD1" s="13"/>
      <c r="LE1" s="13"/>
      <c r="LF1" s="13"/>
      <c r="LG1" s="13"/>
      <c r="LH1" s="13"/>
      <c r="LI1" s="13"/>
      <c r="LJ1" s="13"/>
      <c r="LK1" s="13"/>
      <c r="LL1" s="13"/>
      <c r="LM1" s="13"/>
      <c r="LN1" s="13"/>
      <c r="LO1" s="13"/>
      <c r="LP1" s="13"/>
      <c r="LQ1" s="13"/>
      <c r="LR1" s="13"/>
      <c r="LS1" s="13"/>
      <c r="LT1" s="13"/>
      <c r="LU1" s="13"/>
      <c r="LV1" s="13"/>
      <c r="LW1" s="13"/>
      <c r="LX1" s="13"/>
      <c r="LY1" s="13"/>
      <c r="LZ1" s="13"/>
      <c r="MA1" s="13"/>
      <c r="MB1" s="13"/>
      <c r="MC1" s="13"/>
      <c r="MD1" s="13"/>
      <c r="ME1" s="13"/>
      <c r="MF1" s="13"/>
      <c r="MG1" s="13"/>
      <c r="MH1" s="13"/>
      <c r="MI1" s="13"/>
      <c r="MJ1" s="13"/>
      <c r="MK1" s="13"/>
      <c r="ML1" s="13"/>
      <c r="MM1" s="13"/>
      <c r="MN1" s="13"/>
      <c r="MO1" s="13"/>
      <c r="MP1" s="13"/>
      <c r="MQ1" s="13"/>
      <c r="MR1" s="13"/>
      <c r="MS1" s="13"/>
      <c r="MT1" s="13"/>
      <c r="MU1" s="13"/>
      <c r="MV1" s="13"/>
      <c r="MW1" s="13"/>
      <c r="MX1" s="13"/>
      <c r="MY1" s="13"/>
      <c r="MZ1" s="13"/>
      <c r="NA1" s="13"/>
      <c r="NB1" s="13"/>
      <c r="NC1" s="13"/>
      <c r="ND1" s="13"/>
      <c r="NE1" s="13"/>
      <c r="NF1" s="13"/>
      <c r="NG1" s="13"/>
      <c r="NH1" s="13"/>
      <c r="NI1" s="13"/>
      <c r="NJ1" s="13"/>
      <c r="NK1" s="13"/>
      <c r="NL1" s="13"/>
      <c r="NM1" s="13"/>
      <c r="NN1" s="13"/>
      <c r="NO1" s="13"/>
      <c r="NP1" s="13"/>
      <c r="NQ1" s="13"/>
      <c r="NR1" s="13"/>
      <c r="NS1" s="13"/>
      <c r="NT1" s="13"/>
      <c r="NU1" s="13"/>
      <c r="NV1" s="13"/>
      <c r="NW1" s="13"/>
      <c r="NX1" s="13"/>
      <c r="NY1" s="13"/>
      <c r="NZ1" s="13"/>
      <c r="OA1" s="13"/>
      <c r="OB1" s="13"/>
      <c r="OC1" s="13"/>
      <c r="OD1" s="13"/>
      <c r="OE1" s="13"/>
      <c r="OF1" s="13"/>
      <c r="OG1" s="13"/>
      <c r="OH1" s="13"/>
      <c r="OI1" s="13"/>
      <c r="OJ1" s="13"/>
      <c r="OK1" s="13"/>
      <c r="OL1" s="13"/>
      <c r="OM1" s="13"/>
      <c r="ON1" s="13"/>
      <c r="OO1" s="13"/>
      <c r="OP1" s="13"/>
      <c r="OQ1" s="13"/>
      <c r="OR1" s="13"/>
      <c r="OS1" s="13"/>
      <c r="OT1" s="13"/>
      <c r="OU1" s="13"/>
      <c r="OV1" s="13"/>
      <c r="OW1" s="13"/>
      <c r="OX1" s="13"/>
      <c r="OY1" s="13"/>
      <c r="OZ1" s="13"/>
      <c r="PA1" s="13"/>
      <c r="PB1" s="13"/>
      <c r="PC1" s="13"/>
      <c r="PD1" s="13"/>
      <c r="PE1" s="13"/>
      <c r="PF1" s="13"/>
      <c r="PG1" s="13"/>
      <c r="PH1" s="13"/>
      <c r="PI1" s="13"/>
      <c r="PJ1" s="13"/>
      <c r="PK1" s="13"/>
      <c r="PL1" s="13"/>
      <c r="PM1" s="13"/>
      <c r="PN1" s="13"/>
      <c r="PO1" s="13"/>
      <c r="PP1" s="13"/>
      <c r="PQ1" s="13"/>
      <c r="PR1" s="13"/>
      <c r="PS1" s="13"/>
      <c r="PT1" s="13"/>
      <c r="PU1" s="13"/>
      <c r="PV1" s="13"/>
      <c r="PW1" s="13"/>
      <c r="PX1" s="13"/>
      <c r="PY1" s="13"/>
      <c r="PZ1" s="13"/>
      <c r="QA1" s="13"/>
      <c r="QB1" s="13"/>
      <c r="QC1" s="13"/>
      <c r="QD1" s="13"/>
      <c r="QE1" s="13"/>
      <c r="QF1" s="13"/>
      <c r="QG1" s="13"/>
      <c r="QH1" s="13"/>
      <c r="QI1" s="13"/>
      <c r="QJ1" s="13"/>
      <c r="QK1" s="13"/>
      <c r="QL1" s="13"/>
      <c r="QM1" s="13"/>
      <c r="QN1" s="13"/>
      <c r="QO1" s="13"/>
      <c r="QP1" s="13"/>
      <c r="QQ1" s="13"/>
      <c r="QR1" s="13"/>
      <c r="QS1" s="13"/>
      <c r="QT1" s="13"/>
      <c r="QU1" s="13"/>
      <c r="QV1" s="13"/>
      <c r="QW1" s="13"/>
      <c r="QX1" s="13"/>
      <c r="QY1" s="13"/>
      <c r="QZ1" s="13"/>
      <c r="RA1" s="13"/>
      <c r="RB1" s="13"/>
      <c r="RC1" s="13"/>
      <c r="RD1" s="13"/>
      <c r="RE1" s="13"/>
      <c r="RF1" s="13"/>
      <c r="RG1" s="13"/>
      <c r="RH1" s="13"/>
      <c r="RI1" s="13"/>
      <c r="RJ1" s="13"/>
      <c r="RK1" s="13"/>
      <c r="RL1" s="13"/>
      <c r="RM1" s="13"/>
      <c r="RN1" s="13"/>
      <c r="RO1" s="13"/>
      <c r="RP1" s="13"/>
      <c r="RQ1" s="13"/>
      <c r="RR1" s="13"/>
      <c r="RS1" s="13"/>
      <c r="RT1" s="13"/>
      <c r="RU1" s="13"/>
      <c r="RV1" s="13"/>
      <c r="RW1" s="13"/>
      <c r="RX1" s="13"/>
      <c r="RY1" s="13"/>
      <c r="RZ1" s="13"/>
      <c r="SA1" s="13"/>
      <c r="SB1" s="13"/>
      <c r="SC1" s="13"/>
      <c r="SD1" s="13"/>
      <c r="SE1" s="13"/>
      <c r="SF1" s="13"/>
      <c r="SG1" s="13"/>
      <c r="SH1" s="13"/>
      <c r="SI1" s="13"/>
      <c r="SJ1" s="13"/>
      <c r="SK1" s="13"/>
      <c r="SL1" s="13"/>
      <c r="SM1" s="13"/>
      <c r="SN1" s="13"/>
      <c r="SO1" s="13"/>
      <c r="SP1" s="13"/>
      <c r="SQ1" s="13"/>
      <c r="SR1" s="13"/>
      <c r="SS1" s="13"/>
      <c r="ST1" s="13"/>
      <c r="SU1" s="13"/>
      <c r="SV1" s="13"/>
      <c r="SW1" s="13"/>
      <c r="SX1" s="13"/>
      <c r="SY1" s="13"/>
      <c r="SZ1" s="13"/>
      <c r="TA1" s="13"/>
      <c r="TB1" s="13"/>
      <c r="TC1" s="13"/>
      <c r="TD1" s="13"/>
      <c r="TE1" s="13"/>
      <c r="TF1" s="13"/>
      <c r="TG1" s="13"/>
      <c r="TH1" s="13"/>
      <c r="TI1" s="13"/>
      <c r="TJ1" s="13"/>
      <c r="TK1" s="13"/>
      <c r="TL1" s="13"/>
      <c r="TM1" s="13"/>
      <c r="TN1" s="13"/>
      <c r="TO1" s="13"/>
      <c r="TP1" s="13"/>
      <c r="TQ1" s="13"/>
      <c r="TR1" s="13"/>
      <c r="TS1" s="13"/>
      <c r="TT1" s="13"/>
      <c r="TU1" s="13"/>
      <c r="TV1" s="13"/>
      <c r="TW1" s="13"/>
      <c r="TX1" s="13"/>
      <c r="TY1" s="13"/>
      <c r="TZ1" s="13"/>
      <c r="UA1" s="13"/>
      <c r="UB1" s="13"/>
      <c r="UC1" s="13"/>
      <c r="UD1" s="13"/>
      <c r="UE1" s="13"/>
      <c r="UF1" s="13"/>
      <c r="UG1" s="13"/>
      <c r="UH1" s="13"/>
      <c r="UI1" s="13"/>
      <c r="UJ1" s="13"/>
      <c r="UK1" s="13"/>
      <c r="UL1" s="13"/>
      <c r="UM1" s="13"/>
      <c r="UN1" s="13"/>
      <c r="UO1" s="13"/>
      <c r="UP1" s="13"/>
      <c r="UQ1" s="13"/>
      <c r="UR1" s="13"/>
      <c r="US1" s="13"/>
      <c r="UT1" s="13"/>
      <c r="UU1" s="13"/>
      <c r="UV1" s="13"/>
      <c r="UW1" s="13"/>
      <c r="UX1" s="13"/>
      <c r="UY1" s="13"/>
      <c r="UZ1" s="13"/>
      <c r="VA1" s="13"/>
      <c r="VB1" s="13"/>
      <c r="VC1" s="13"/>
      <c r="VD1" s="13"/>
      <c r="VE1" s="13"/>
      <c r="VF1" s="13"/>
      <c r="VG1" s="13"/>
      <c r="VH1" s="13"/>
      <c r="VI1" s="13"/>
      <c r="VJ1" s="13"/>
      <c r="VK1" s="13"/>
      <c r="VL1" s="13"/>
      <c r="VM1" s="13"/>
      <c r="VN1" s="13"/>
      <c r="VO1" s="13"/>
      <c r="VP1" s="13"/>
      <c r="VQ1" s="13"/>
      <c r="VR1" s="13"/>
      <c r="VS1" s="13"/>
      <c r="VT1" s="13"/>
      <c r="VU1" s="13"/>
      <c r="VV1" s="13"/>
      <c r="VW1" s="13"/>
      <c r="VX1" s="13"/>
      <c r="VY1" s="13"/>
      <c r="VZ1" s="13"/>
      <c r="WA1" s="13"/>
      <c r="WB1" s="13"/>
      <c r="WC1" s="13"/>
      <c r="WD1" s="13"/>
      <c r="WE1" s="13"/>
      <c r="WF1" s="13"/>
      <c r="WG1" s="13"/>
      <c r="WH1" s="13"/>
      <c r="WI1" s="13"/>
      <c r="WJ1" s="13"/>
      <c r="WK1" s="13"/>
      <c r="WL1" s="13"/>
      <c r="WM1" s="13"/>
      <c r="WN1" s="13"/>
      <c r="WO1" s="13"/>
      <c r="WP1" s="13"/>
      <c r="WQ1" s="13"/>
      <c r="WR1" s="13"/>
      <c r="WS1" s="13"/>
      <c r="WT1" s="13"/>
      <c r="WU1" s="13"/>
      <c r="WV1" s="13"/>
      <c r="WW1" s="13"/>
      <c r="WX1" s="13"/>
      <c r="WY1" s="13"/>
      <c r="WZ1" s="13"/>
      <c r="XA1" s="13"/>
      <c r="XB1" s="13"/>
      <c r="XC1" s="13"/>
      <c r="XD1" s="13"/>
      <c r="XE1" s="13"/>
      <c r="XF1" s="13"/>
      <c r="XG1" s="13"/>
      <c r="XH1" s="13"/>
      <c r="XI1" s="13"/>
      <c r="XJ1" s="13"/>
      <c r="XK1" s="13"/>
      <c r="XL1" s="13"/>
      <c r="XM1" s="13"/>
      <c r="XN1" s="13"/>
      <c r="XO1" s="13"/>
      <c r="XP1" s="13"/>
      <c r="XQ1" s="13"/>
      <c r="XR1" s="13"/>
      <c r="XS1" s="13"/>
      <c r="XT1" s="13"/>
      <c r="XU1" s="13"/>
      <c r="XV1" s="13"/>
      <c r="XW1" s="13"/>
      <c r="XX1" s="13"/>
      <c r="XY1" s="13"/>
      <c r="XZ1" s="13"/>
      <c r="YA1" s="13"/>
      <c r="YB1" s="13"/>
      <c r="YC1" s="13"/>
      <c r="YD1" s="13"/>
      <c r="YE1" s="13"/>
      <c r="YF1" s="13"/>
      <c r="YG1" s="13"/>
      <c r="YH1" s="13"/>
      <c r="YI1" s="13"/>
      <c r="YJ1" s="13"/>
      <c r="YK1" s="13"/>
      <c r="YL1" s="13"/>
      <c r="YM1" s="13"/>
      <c r="YN1" s="13"/>
      <c r="YO1" s="13"/>
      <c r="YP1" s="13"/>
      <c r="YQ1" s="13"/>
      <c r="YR1" s="13"/>
      <c r="YS1" s="13"/>
      <c r="YT1" s="13"/>
      <c r="YU1" s="13"/>
      <c r="YV1" s="13"/>
      <c r="YW1" s="13"/>
      <c r="YX1" s="13"/>
      <c r="YY1" s="13"/>
      <c r="YZ1" s="13"/>
      <c r="ZA1" s="13"/>
      <c r="ZB1" s="13"/>
      <c r="ZC1" s="13"/>
      <c r="ZD1" s="13"/>
      <c r="ZE1" s="13"/>
      <c r="ZF1" s="13"/>
      <c r="ZG1" s="13"/>
      <c r="ZH1" s="13"/>
      <c r="ZI1" s="13"/>
      <c r="ZJ1" s="13"/>
      <c r="ZK1" s="13"/>
      <c r="ZL1" s="13"/>
      <c r="ZM1" s="13"/>
      <c r="ZN1" s="13"/>
      <c r="ZO1" s="13"/>
      <c r="ZP1" s="13"/>
      <c r="ZQ1" s="13"/>
      <c r="ZR1" s="13"/>
      <c r="ZS1" s="13"/>
      <c r="ZT1" s="13"/>
      <c r="ZU1" s="13"/>
      <c r="ZV1" s="13"/>
      <c r="ZW1" s="13"/>
      <c r="ZX1" s="13"/>
      <c r="ZY1" s="13"/>
      <c r="ZZ1" s="13"/>
      <c r="AAA1" s="13"/>
      <c r="AAB1" s="13"/>
      <c r="AAC1" s="13"/>
      <c r="AAD1" s="13"/>
      <c r="AAE1" s="13"/>
      <c r="AAF1" s="13"/>
      <c r="AAG1" s="13"/>
      <c r="AAH1" s="13"/>
      <c r="AAI1" s="13"/>
      <c r="AAJ1" s="13"/>
      <c r="AAK1" s="13"/>
      <c r="AAL1" s="13"/>
      <c r="AAM1" s="13"/>
      <c r="AAN1" s="13"/>
      <c r="AAO1" s="13"/>
      <c r="AAP1" s="13"/>
      <c r="AAQ1" s="13"/>
      <c r="AAR1" s="13"/>
      <c r="AAS1" s="13"/>
      <c r="AAT1" s="13"/>
      <c r="AAU1" s="13"/>
      <c r="AAV1" s="13"/>
      <c r="AAW1" s="13"/>
      <c r="AAX1" s="13"/>
      <c r="AAY1" s="13"/>
      <c r="AAZ1" s="13"/>
      <c r="ABA1" s="13"/>
      <c r="ABB1" s="13"/>
      <c r="ABC1" s="13"/>
      <c r="ABD1" s="13"/>
      <c r="ABE1" s="13"/>
      <c r="ABF1" s="13"/>
      <c r="ABG1" s="13"/>
      <c r="ABH1" s="13"/>
      <c r="ABI1" s="13"/>
      <c r="ABJ1" s="13"/>
      <c r="ABK1" s="13"/>
      <c r="ABL1" s="13"/>
      <c r="ABM1" s="13"/>
      <c r="ABN1" s="13"/>
      <c r="ABO1" s="13"/>
      <c r="ABP1" s="13"/>
      <c r="ABQ1" s="13"/>
      <c r="ABR1" s="13"/>
      <c r="ABS1" s="13"/>
      <c r="ABT1" s="13"/>
      <c r="ABU1" s="13"/>
      <c r="ABV1" s="13"/>
      <c r="ABW1" s="13"/>
      <c r="ABX1" s="13"/>
      <c r="ABY1" s="13"/>
      <c r="ABZ1" s="13"/>
      <c r="ACA1" s="13"/>
      <c r="ACB1" s="13"/>
      <c r="ACC1" s="13"/>
      <c r="ACD1" s="13"/>
      <c r="ACE1" s="13"/>
      <c r="ACF1" s="13"/>
      <c r="ACG1" s="13"/>
      <c r="ACH1" s="13"/>
      <c r="ACI1" s="13"/>
      <c r="ACJ1" s="13"/>
      <c r="ACK1" s="13"/>
      <c r="ACL1" s="13"/>
      <c r="ACM1" s="13"/>
      <c r="ACN1" s="13"/>
      <c r="ACO1" s="13"/>
      <c r="ACP1" s="13"/>
      <c r="ACQ1" s="13"/>
      <c r="ACR1" s="13"/>
      <c r="ACS1" s="13"/>
      <c r="ACT1" s="13"/>
      <c r="ACU1" s="13"/>
      <c r="ACV1" s="13"/>
      <c r="ACW1" s="13"/>
      <c r="ACX1" s="13"/>
      <c r="ACY1" s="13"/>
      <c r="ACZ1" s="13"/>
      <c r="ADA1" s="13"/>
      <c r="ADB1" s="13"/>
      <c r="ADC1" s="13"/>
      <c r="ADD1" s="13"/>
      <c r="ADE1" s="13"/>
      <c r="ADF1" s="13"/>
      <c r="ADG1" s="13"/>
      <c r="ADH1" s="13"/>
      <c r="ADI1" s="13"/>
      <c r="ADJ1" s="13"/>
      <c r="ADK1" s="13"/>
      <c r="ADL1" s="13"/>
      <c r="ADM1" s="13"/>
      <c r="ADN1" s="13"/>
      <c r="ADO1" s="13"/>
      <c r="ADP1" s="13"/>
      <c r="ADQ1" s="13"/>
      <c r="ADR1" s="13"/>
      <c r="ADS1" s="13"/>
      <c r="ADT1" s="13"/>
      <c r="ADU1" s="13"/>
      <c r="ADV1" s="13"/>
      <c r="ADW1" s="13"/>
      <c r="ADX1" s="13"/>
      <c r="ADY1" s="13"/>
      <c r="ADZ1" s="13"/>
      <c r="AEA1" s="13"/>
      <c r="AEB1" s="13"/>
      <c r="AEC1" s="13"/>
      <c r="AED1" s="13"/>
      <c r="AEE1" s="13"/>
      <c r="AEF1" s="13"/>
      <c r="AEG1" s="13"/>
      <c r="AEH1" s="13"/>
      <c r="AEI1" s="13"/>
      <c r="AEJ1" s="13"/>
      <c r="AEK1" s="13"/>
      <c r="AEL1" s="13"/>
      <c r="AEM1" s="13"/>
      <c r="AEN1" s="13"/>
      <c r="AEO1" s="13"/>
      <c r="AEP1" s="13"/>
      <c r="AEQ1" s="13"/>
      <c r="AER1" s="13"/>
      <c r="AES1" s="13"/>
      <c r="AET1" s="13"/>
      <c r="AEU1" s="13"/>
      <c r="AEV1" s="13"/>
      <c r="AEW1" s="13"/>
      <c r="AEX1" s="13"/>
      <c r="AEY1" s="13"/>
      <c r="AEZ1" s="13"/>
      <c r="AFA1" s="13"/>
      <c r="AFB1" s="13"/>
      <c r="AFC1" s="13"/>
      <c r="AFD1" s="13"/>
      <c r="AFE1" s="13"/>
      <c r="AFF1" s="13"/>
      <c r="AFG1" s="13"/>
      <c r="AFH1" s="13"/>
      <c r="AFI1" s="13"/>
      <c r="AFJ1" s="13"/>
      <c r="AFK1" s="13"/>
      <c r="AFL1" s="13"/>
      <c r="AFM1" s="13"/>
      <c r="AFN1" s="13"/>
      <c r="AFO1" s="13"/>
      <c r="AFP1" s="13"/>
      <c r="AFQ1" s="13"/>
      <c r="AFR1" s="13"/>
      <c r="AFS1" s="13"/>
      <c r="AFT1" s="13"/>
      <c r="AFU1" s="13"/>
      <c r="AFV1" s="13"/>
      <c r="AFW1" s="13"/>
      <c r="AFX1" s="13"/>
      <c r="AFY1" s="13"/>
      <c r="AFZ1" s="13"/>
      <c r="AGA1" s="13"/>
      <c r="AGB1" s="13"/>
      <c r="AGC1" s="13"/>
      <c r="AGD1" s="13"/>
      <c r="AGE1" s="13"/>
      <c r="AGF1" s="13"/>
      <c r="AGG1" s="13"/>
      <c r="AGH1" s="13"/>
      <c r="AGI1" s="13"/>
      <c r="AGJ1" s="13"/>
      <c r="AGK1" s="13"/>
      <c r="AGL1" s="13"/>
      <c r="AGM1" s="13"/>
      <c r="AGN1" s="13"/>
      <c r="AGO1" s="13"/>
      <c r="AGP1" s="13"/>
      <c r="AGQ1" s="13"/>
      <c r="AGR1" s="13"/>
      <c r="AGS1" s="13"/>
      <c r="AGT1" s="13"/>
      <c r="AGU1" s="13"/>
      <c r="AGV1" s="13"/>
      <c r="AGW1" s="13"/>
      <c r="AGX1" s="13"/>
      <c r="AGY1" s="13"/>
      <c r="AGZ1" s="13"/>
      <c r="AHA1" s="13"/>
      <c r="AHB1" s="13"/>
      <c r="AHC1" s="13"/>
      <c r="AHD1" s="13"/>
      <c r="AHE1" s="13"/>
      <c r="AHF1" s="13"/>
      <c r="AHG1" s="13"/>
      <c r="AHH1" s="13"/>
      <c r="AHI1" s="13"/>
      <c r="AHJ1" s="13"/>
      <c r="AHK1" s="13"/>
      <c r="AHL1" s="13"/>
      <c r="AHM1" s="13"/>
      <c r="AHN1" s="13"/>
      <c r="AHO1" s="13"/>
      <c r="AHP1" s="13"/>
      <c r="AHQ1" s="13"/>
      <c r="AHR1" s="13"/>
      <c r="AHS1" s="13"/>
      <c r="AHT1" s="13"/>
      <c r="AHU1" s="13"/>
      <c r="AHV1" s="13"/>
      <c r="AHW1" s="13"/>
      <c r="AHX1" s="13"/>
      <c r="AHY1" s="13"/>
      <c r="AHZ1" s="13"/>
      <c r="AIA1" s="13"/>
      <c r="AIB1" s="13"/>
      <c r="AIC1" s="13"/>
      <c r="AID1" s="13"/>
      <c r="AIE1" s="13"/>
      <c r="AIF1" s="13"/>
      <c r="AIG1" s="13"/>
      <c r="AIH1" s="13"/>
      <c r="AII1" s="13"/>
      <c r="AIJ1" s="13"/>
      <c r="AIK1" s="13"/>
      <c r="AIL1" s="13"/>
      <c r="AIM1" s="13"/>
      <c r="AIN1" s="13"/>
      <c r="AIO1" s="13"/>
      <c r="AIP1" s="13"/>
      <c r="AIQ1" s="13"/>
      <c r="AIR1" s="13"/>
      <c r="AIS1" s="13"/>
      <c r="AIT1" s="13"/>
      <c r="AIU1" s="13"/>
      <c r="AIV1" s="13"/>
      <c r="AIW1" s="13"/>
      <c r="AIX1" s="13"/>
      <c r="AIY1" s="13"/>
      <c r="AIZ1" s="13"/>
      <c r="AJA1" s="13"/>
      <c r="AJB1" s="13"/>
      <c r="AJC1" s="13"/>
      <c r="AJD1" s="13"/>
      <c r="AJE1" s="13"/>
      <c r="AJF1" s="13"/>
      <c r="AJG1" s="13"/>
      <c r="AJH1" s="13"/>
      <c r="AJI1" s="13"/>
      <c r="AJJ1" s="13"/>
      <c r="AJK1" s="13"/>
      <c r="AJL1" s="13"/>
      <c r="AJM1" s="13"/>
      <c r="AJN1" s="13"/>
      <c r="AJO1" s="13"/>
      <c r="AJP1" s="13"/>
      <c r="AJQ1" s="13"/>
      <c r="AJR1" s="13"/>
      <c r="AJS1" s="13"/>
      <c r="AJT1" s="13"/>
      <c r="AJU1" s="13"/>
      <c r="AJV1" s="13"/>
      <c r="AJW1" s="13"/>
      <c r="AJX1" s="13"/>
      <c r="AJY1" s="13"/>
      <c r="AJZ1" s="13"/>
      <c r="AKA1" s="13"/>
      <c r="AKB1" s="13"/>
      <c r="AKC1" s="13"/>
      <c r="AKD1" s="13"/>
      <c r="AKE1" s="13"/>
      <c r="AKF1" s="13"/>
      <c r="AKG1" s="13"/>
      <c r="AKH1" s="13"/>
      <c r="AKI1" s="13"/>
      <c r="AKJ1" s="13"/>
      <c r="AKK1" s="13"/>
      <c r="AKL1" s="13"/>
      <c r="AKM1" s="13"/>
      <c r="AKN1" s="13"/>
      <c r="AKO1" s="13"/>
      <c r="AKP1" s="13"/>
      <c r="AKQ1" s="13"/>
      <c r="AKR1" s="13"/>
      <c r="AKS1" s="13"/>
      <c r="AKT1" s="13"/>
      <c r="AKU1" s="13"/>
      <c r="AKV1" s="13"/>
      <c r="AKW1" s="13"/>
      <c r="AKX1" s="13"/>
      <c r="AKY1" s="13"/>
      <c r="AKZ1" s="13"/>
      <c r="ALA1" s="13"/>
      <c r="ALB1" s="13"/>
      <c r="ALC1" s="13"/>
      <c r="ALD1" s="13"/>
      <c r="ALE1" s="13"/>
      <c r="ALF1" s="13"/>
      <c r="ALG1" s="13"/>
      <c r="ALH1" s="13"/>
      <c r="ALI1" s="13"/>
      <c r="ALJ1" s="13"/>
      <c r="ALK1" s="13"/>
      <c r="ALL1" s="13"/>
      <c r="ALM1" s="13"/>
      <c r="ALN1" s="13"/>
      <c r="ALO1" s="13"/>
      <c r="ALP1" s="13"/>
      <c r="ALQ1" s="13"/>
      <c r="ALR1" s="13"/>
      <c r="ALS1" s="13"/>
      <c r="ALT1" s="13"/>
      <c r="ALU1" s="13"/>
      <c r="ALV1" s="13"/>
      <c r="ALW1" s="13"/>
      <c r="ALX1" s="13"/>
      <c r="ALY1" s="13"/>
      <c r="ALZ1" s="13"/>
      <c r="AMA1" s="13"/>
      <c r="AMB1" s="13"/>
      <c r="AMC1" s="13"/>
      <c r="AMD1" s="13"/>
      <c r="AME1" s="13"/>
      <c r="AMF1" s="13"/>
      <c r="AMG1" s="13"/>
      <c r="AMH1" s="13"/>
      <c r="AMI1" s="13"/>
      <c r="AMJ1" s="13"/>
      <c r="AMK1" s="13"/>
      <c r="AML1" s="13"/>
      <c r="AMM1" s="13"/>
      <c r="AMN1" s="13"/>
      <c r="AMO1" s="13"/>
      <c r="AMP1" s="13"/>
      <c r="AMQ1" s="13"/>
      <c r="AMR1" s="13"/>
      <c r="AMS1" s="13"/>
      <c r="AMT1" s="13"/>
      <c r="AMU1" s="13"/>
      <c r="AMV1" s="13"/>
      <c r="AMW1" s="13"/>
      <c r="AMX1" s="13"/>
      <c r="AMY1" s="13"/>
      <c r="AMZ1" s="13"/>
      <c r="ANA1" s="13"/>
      <c r="ANB1" s="13"/>
      <c r="ANC1" s="13"/>
      <c r="AND1" s="13"/>
      <c r="ANE1" s="13"/>
      <c r="ANF1" s="13"/>
      <c r="ANG1" s="13"/>
      <c r="ANH1" s="13"/>
      <c r="ANI1" s="13"/>
      <c r="ANJ1" s="13"/>
      <c r="ANK1" s="13"/>
      <c r="ANL1" s="13"/>
      <c r="ANM1" s="13"/>
      <c r="ANN1" s="13"/>
      <c r="ANO1" s="13"/>
      <c r="ANP1" s="13"/>
      <c r="ANQ1" s="13"/>
      <c r="ANR1" s="13"/>
      <c r="ANS1" s="13"/>
      <c r="ANT1" s="13"/>
      <c r="ANU1" s="13"/>
      <c r="ANV1" s="13"/>
      <c r="ANW1" s="13"/>
      <c r="ANX1" s="13"/>
      <c r="ANY1" s="13"/>
      <c r="ANZ1" s="13"/>
      <c r="AOA1" s="13"/>
      <c r="AOB1" s="13"/>
      <c r="AOC1" s="13"/>
      <c r="AOD1" s="13"/>
      <c r="AOE1" s="13"/>
      <c r="AOF1" s="13"/>
      <c r="AOG1" s="13"/>
      <c r="AOH1" s="13"/>
      <c r="AOI1" s="13"/>
      <c r="AOJ1" s="13"/>
      <c r="AOK1" s="13"/>
      <c r="AOL1" s="13"/>
      <c r="AOM1" s="13"/>
      <c r="AON1" s="13"/>
      <c r="AOO1" s="13"/>
      <c r="AOP1" s="13"/>
      <c r="AOQ1" s="13"/>
      <c r="AOR1" s="13"/>
      <c r="AOS1" s="13"/>
      <c r="AOT1" s="13"/>
      <c r="AOU1" s="13"/>
      <c r="AOV1" s="13"/>
      <c r="AOW1" s="13"/>
      <c r="AOX1" s="13"/>
      <c r="AOY1" s="13"/>
      <c r="AOZ1" s="13"/>
      <c r="APA1" s="13"/>
      <c r="APB1" s="13"/>
      <c r="APC1" s="13"/>
      <c r="APD1" s="13"/>
      <c r="APE1" s="13"/>
      <c r="APF1" s="13"/>
      <c r="APG1" s="13"/>
      <c r="APH1" s="13"/>
      <c r="API1" s="13"/>
      <c r="APJ1" s="13"/>
      <c r="APK1" s="13"/>
      <c r="APL1" s="13"/>
      <c r="APM1" s="13"/>
      <c r="APN1" s="13"/>
      <c r="APO1" s="13"/>
      <c r="APP1" s="13"/>
      <c r="APQ1" s="13"/>
      <c r="APR1" s="13"/>
      <c r="APS1" s="13"/>
      <c r="APT1" s="13"/>
      <c r="APU1" s="13"/>
      <c r="APV1" s="13"/>
      <c r="APW1" s="13"/>
      <c r="APX1" s="13"/>
      <c r="APY1" s="13"/>
      <c r="APZ1" s="13"/>
      <c r="AQA1" s="13"/>
      <c r="AQB1" s="13"/>
      <c r="AQC1" s="13"/>
      <c r="AQD1" s="13"/>
      <c r="AQE1" s="13"/>
      <c r="AQF1" s="13"/>
      <c r="AQG1" s="13"/>
      <c r="AQH1" s="13"/>
      <c r="AQI1" s="13"/>
      <c r="AQJ1" s="13"/>
      <c r="AQK1" s="13"/>
      <c r="AQL1" s="13"/>
      <c r="AQM1" s="13"/>
      <c r="AQN1" s="13"/>
      <c r="AQO1" s="13"/>
      <c r="AQP1" s="13"/>
      <c r="AQQ1" s="13"/>
      <c r="AQR1" s="13"/>
      <c r="AQS1" s="13"/>
      <c r="AQT1" s="13"/>
      <c r="AQU1" s="13"/>
      <c r="AQV1" s="13"/>
      <c r="AQW1" s="13"/>
      <c r="AQX1" s="13"/>
      <c r="AQY1" s="13"/>
      <c r="AQZ1" s="13"/>
      <c r="ARA1" s="13"/>
      <c r="ARB1" s="13"/>
      <c r="ARC1" s="13"/>
      <c r="ARD1" s="13"/>
      <c r="ARE1" s="13"/>
      <c r="ARF1" s="13"/>
      <c r="ARG1" s="13"/>
      <c r="ARH1" s="13"/>
      <c r="ARI1" s="13"/>
      <c r="ARJ1" s="13"/>
      <c r="ARK1" s="13"/>
      <c r="ARL1" s="13"/>
      <c r="ARM1" s="13"/>
      <c r="ARN1" s="13"/>
      <c r="ARO1" s="13"/>
      <c r="ARP1" s="13"/>
      <c r="ARQ1" s="13"/>
      <c r="ARR1" s="13"/>
      <c r="ARS1" s="13"/>
      <c r="ART1" s="13"/>
      <c r="ARU1" s="13"/>
      <c r="ARV1" s="13"/>
      <c r="ARW1" s="13"/>
      <c r="ARX1" s="13"/>
      <c r="ARY1" s="13"/>
      <c r="ARZ1" s="13"/>
      <c r="ASA1" s="13"/>
      <c r="ASB1" s="13"/>
      <c r="ASC1" s="13"/>
      <c r="ASD1" s="13"/>
      <c r="ASE1" s="13"/>
      <c r="ASF1" s="13"/>
      <c r="ASG1" s="13"/>
      <c r="ASH1" s="13"/>
      <c r="ASI1" s="13"/>
      <c r="ASJ1" s="13"/>
      <c r="ASK1" s="13"/>
      <c r="ASL1" s="13"/>
      <c r="ASM1" s="13"/>
      <c r="ASN1" s="13"/>
      <c r="ASO1" s="13"/>
      <c r="ASP1" s="13"/>
      <c r="ASQ1" s="13"/>
      <c r="ASR1" s="13"/>
      <c r="ASS1" s="13"/>
      <c r="AST1" s="13"/>
      <c r="ASU1" s="13"/>
      <c r="ASV1" s="13"/>
      <c r="ASW1" s="13"/>
      <c r="ASX1" s="13"/>
      <c r="ASY1" s="13"/>
      <c r="ASZ1" s="13"/>
      <c r="ATA1" s="13"/>
      <c r="ATB1" s="13"/>
      <c r="ATC1" s="13"/>
      <c r="ATD1" s="13"/>
      <c r="ATE1" s="13"/>
      <c r="ATF1" s="13"/>
      <c r="ATG1" s="13"/>
      <c r="ATH1" s="13"/>
      <c r="ATI1" s="13"/>
      <c r="ATJ1" s="13"/>
      <c r="ATK1" s="13"/>
      <c r="ATL1" s="13"/>
      <c r="ATM1" s="13"/>
      <c r="ATN1" s="13"/>
      <c r="ATO1" s="13"/>
      <c r="ATP1" s="13"/>
      <c r="ATQ1" s="13"/>
      <c r="ATR1" s="13"/>
      <c r="ATS1" s="13"/>
      <c r="ATT1" s="13"/>
      <c r="ATU1" s="13"/>
      <c r="ATV1" s="13"/>
      <c r="ATW1" s="13"/>
      <c r="ATX1" s="13"/>
      <c r="ATY1" s="13"/>
      <c r="ATZ1" s="13"/>
      <c r="AUA1" s="13"/>
      <c r="AUB1" s="13"/>
      <c r="AUC1" s="13"/>
      <c r="AUD1" s="13"/>
      <c r="AUE1" s="13"/>
      <c r="AUF1" s="13"/>
      <c r="AUG1" s="13"/>
      <c r="AUH1" s="13"/>
      <c r="AUI1" s="13"/>
      <c r="AUJ1" s="13"/>
      <c r="AUK1" s="13"/>
      <c r="AUL1" s="13"/>
      <c r="AUM1" s="13"/>
      <c r="AUN1" s="13"/>
      <c r="AUO1" s="13"/>
      <c r="AUP1" s="13"/>
      <c r="AUQ1" s="13"/>
      <c r="AUR1" s="13"/>
      <c r="AUS1" s="13"/>
      <c r="AUT1" s="13"/>
      <c r="AUU1" s="13"/>
      <c r="AUV1" s="13"/>
      <c r="AUW1" s="13"/>
      <c r="AUX1" s="13"/>
      <c r="AUY1" s="13"/>
      <c r="AUZ1" s="13"/>
      <c r="AVA1" s="13"/>
      <c r="AVB1" s="13"/>
      <c r="AVC1" s="13"/>
      <c r="AVD1" s="13"/>
      <c r="AVE1" s="13"/>
      <c r="AVF1" s="13"/>
      <c r="AVG1" s="13"/>
      <c r="AVH1" s="13"/>
      <c r="AVI1" s="13"/>
      <c r="AVJ1" s="13"/>
      <c r="AVK1" s="13"/>
      <c r="AVL1" s="13"/>
      <c r="AVM1" s="13"/>
      <c r="AVN1" s="13"/>
      <c r="AVO1" s="13"/>
      <c r="AVP1" s="13"/>
      <c r="AVQ1" s="13"/>
      <c r="AVR1" s="13"/>
      <c r="AVS1" s="13"/>
      <c r="AVT1" s="13"/>
      <c r="AVU1" s="13"/>
      <c r="AVV1" s="13"/>
      <c r="AVW1" s="13"/>
      <c r="AVX1" s="13"/>
      <c r="AVY1" s="13"/>
      <c r="AVZ1" s="13"/>
      <c r="AWA1" s="13"/>
      <c r="AWB1" s="13"/>
      <c r="AWC1" s="13"/>
      <c r="AWD1" s="13"/>
      <c r="AWE1" s="13"/>
      <c r="AWF1" s="13"/>
      <c r="AWG1" s="13"/>
      <c r="AWH1" s="13"/>
      <c r="AWI1" s="13"/>
      <c r="AWJ1" s="13"/>
      <c r="AWK1" s="13"/>
      <c r="AWL1" s="13"/>
      <c r="AWM1" s="13"/>
      <c r="AWN1" s="13"/>
      <c r="AWO1" s="13"/>
      <c r="AWP1" s="13"/>
      <c r="AWQ1" s="13"/>
      <c r="AWR1" s="13"/>
      <c r="AWS1" s="13"/>
      <c r="AWT1" s="13"/>
      <c r="AWU1" s="13"/>
      <c r="AWV1" s="13"/>
      <c r="AWW1" s="13"/>
      <c r="AWX1" s="13"/>
      <c r="AWY1" s="13"/>
      <c r="AWZ1" s="13"/>
      <c r="AXA1" s="13"/>
      <c r="AXB1" s="13"/>
      <c r="AXC1" s="13"/>
      <c r="AXD1" s="13"/>
      <c r="AXE1" s="13"/>
      <c r="AXF1" s="13"/>
      <c r="AXG1" s="13"/>
      <c r="AXH1" s="13"/>
      <c r="AXI1" s="13"/>
      <c r="AXJ1" s="13"/>
      <c r="AXK1" s="13"/>
      <c r="AXL1" s="13"/>
      <c r="AXM1" s="13"/>
      <c r="AXN1" s="13"/>
      <c r="AXO1" s="13"/>
      <c r="AXP1" s="13"/>
      <c r="AXQ1" s="13"/>
      <c r="AXR1" s="13"/>
      <c r="AXS1" s="13"/>
      <c r="AXT1" s="13"/>
      <c r="AXU1" s="13"/>
      <c r="AXV1" s="13"/>
      <c r="AXW1" s="13"/>
      <c r="AXX1" s="13"/>
      <c r="AXY1" s="13"/>
      <c r="AXZ1" s="13"/>
      <c r="AYA1" s="13"/>
      <c r="AYB1" s="13"/>
      <c r="AYC1" s="13"/>
      <c r="AYD1" s="13"/>
      <c r="AYE1" s="13"/>
      <c r="AYF1" s="13"/>
      <c r="AYG1" s="13"/>
      <c r="AYH1" s="13"/>
      <c r="AYI1" s="13"/>
      <c r="AYJ1" s="13"/>
      <c r="AYK1" s="13"/>
      <c r="AYL1" s="13"/>
      <c r="AYM1" s="13"/>
      <c r="AYN1" s="13"/>
      <c r="AYO1" s="13"/>
      <c r="AYP1" s="13"/>
      <c r="AYQ1" s="13"/>
      <c r="AYR1" s="13"/>
      <c r="AYS1" s="13"/>
      <c r="AYT1" s="13"/>
      <c r="AYU1" s="13"/>
      <c r="AYV1" s="13"/>
      <c r="AYW1" s="13"/>
      <c r="AYX1" s="13"/>
      <c r="AYY1" s="13"/>
      <c r="AYZ1" s="13"/>
      <c r="AZA1" s="13"/>
      <c r="AZB1" s="13"/>
      <c r="AZC1" s="13"/>
      <c r="AZD1" s="13"/>
      <c r="AZE1" s="13"/>
      <c r="AZF1" s="13"/>
      <c r="AZG1" s="13"/>
      <c r="AZH1" s="13"/>
      <c r="AZI1" s="13"/>
      <c r="AZJ1" s="13"/>
      <c r="AZK1" s="13"/>
      <c r="AZL1" s="13"/>
      <c r="AZM1" s="13"/>
      <c r="AZN1" s="13"/>
      <c r="AZO1" s="13"/>
      <c r="AZP1" s="13"/>
      <c r="AZQ1" s="13"/>
      <c r="AZR1" s="13"/>
      <c r="AZS1" s="13"/>
      <c r="AZT1" s="13"/>
      <c r="AZU1" s="13"/>
      <c r="AZV1" s="13"/>
      <c r="AZW1" s="13"/>
      <c r="AZX1" s="13"/>
      <c r="AZY1" s="13"/>
      <c r="AZZ1" s="13"/>
      <c r="BAA1" s="13"/>
      <c r="BAB1" s="13"/>
      <c r="BAC1" s="13"/>
      <c r="BAD1" s="13"/>
      <c r="BAE1" s="13"/>
      <c r="BAF1" s="13"/>
      <c r="BAG1" s="13"/>
      <c r="BAH1" s="13"/>
      <c r="BAI1" s="13"/>
      <c r="BAJ1" s="13"/>
      <c r="BAK1" s="13"/>
      <c r="BAL1" s="13"/>
      <c r="BAM1" s="13"/>
      <c r="BAN1" s="13"/>
      <c r="BAO1" s="13"/>
      <c r="BAP1" s="13"/>
      <c r="BAQ1" s="13"/>
      <c r="BAR1" s="13"/>
      <c r="BAS1" s="13"/>
      <c r="BAT1" s="13"/>
      <c r="BAU1" s="13"/>
      <c r="BAV1" s="13"/>
      <c r="BAW1" s="13"/>
      <c r="BAX1" s="13"/>
      <c r="BAY1" s="13"/>
      <c r="BAZ1" s="13"/>
      <c r="BBA1" s="13"/>
      <c r="BBB1" s="13"/>
      <c r="BBC1" s="13"/>
      <c r="BBD1" s="13"/>
      <c r="BBE1" s="13"/>
      <c r="BBF1" s="13"/>
      <c r="BBG1" s="13"/>
      <c r="BBH1" s="13"/>
      <c r="BBI1" s="13"/>
      <c r="BBJ1" s="13"/>
      <c r="BBK1" s="13"/>
      <c r="BBL1" s="13"/>
      <c r="BBM1" s="13"/>
      <c r="BBN1" s="13"/>
      <c r="BBO1" s="13"/>
      <c r="BBP1" s="13"/>
      <c r="BBQ1" s="13"/>
      <c r="BBR1" s="13"/>
      <c r="BBS1" s="13"/>
      <c r="BBT1" s="13"/>
      <c r="BBU1" s="13"/>
      <c r="BBV1" s="13"/>
      <c r="BBW1" s="13"/>
      <c r="BBX1" s="13"/>
      <c r="BBY1" s="13"/>
      <c r="BBZ1" s="13"/>
      <c r="BCA1" s="13"/>
      <c r="BCB1" s="13"/>
      <c r="BCC1" s="13"/>
      <c r="BCD1" s="13"/>
      <c r="BCE1" s="13"/>
      <c r="BCF1" s="13"/>
      <c r="BCG1" s="13"/>
      <c r="BCH1" s="13"/>
      <c r="BCI1" s="13"/>
      <c r="BCJ1" s="13"/>
      <c r="BCK1" s="13"/>
      <c r="BCL1" s="13"/>
      <c r="BCM1" s="13"/>
      <c r="BCN1" s="13"/>
      <c r="BCO1" s="13"/>
      <c r="BCP1" s="13"/>
      <c r="BCQ1" s="13"/>
      <c r="BCR1" s="13"/>
      <c r="BCS1" s="13"/>
      <c r="BCT1" s="13"/>
      <c r="BCU1" s="13"/>
      <c r="BCV1" s="13"/>
      <c r="BCW1" s="13"/>
      <c r="BCX1" s="13"/>
      <c r="BCY1" s="13"/>
      <c r="BCZ1" s="13"/>
      <c r="BDA1" s="13"/>
      <c r="BDB1" s="13"/>
      <c r="BDC1" s="13"/>
      <c r="BDD1" s="13"/>
      <c r="BDE1" s="13"/>
      <c r="BDF1" s="13"/>
      <c r="BDG1" s="13"/>
      <c r="BDH1" s="13"/>
      <c r="BDI1" s="13"/>
      <c r="BDJ1" s="13"/>
      <c r="BDK1" s="13"/>
      <c r="BDL1" s="13"/>
      <c r="BDM1" s="13"/>
      <c r="BDN1" s="13"/>
      <c r="BDO1" s="13"/>
      <c r="BDP1" s="13"/>
      <c r="BDQ1" s="13"/>
      <c r="BDR1" s="13"/>
      <c r="BDS1" s="13"/>
      <c r="BDT1" s="13"/>
      <c r="BDU1" s="13"/>
      <c r="BDV1" s="13"/>
      <c r="BDW1" s="13"/>
      <c r="BDX1" s="13"/>
      <c r="BDY1" s="13"/>
      <c r="BDZ1" s="13"/>
      <c r="BEA1" s="13"/>
      <c r="BEB1" s="13"/>
      <c r="BEC1" s="13"/>
      <c r="BED1" s="13"/>
      <c r="BEE1" s="13"/>
      <c r="BEF1" s="13"/>
      <c r="BEG1" s="13"/>
      <c r="BEH1" s="13"/>
      <c r="BEI1" s="13"/>
      <c r="BEJ1" s="13"/>
      <c r="BEK1" s="13"/>
      <c r="BEL1" s="13"/>
      <c r="BEM1" s="13"/>
      <c r="BEN1" s="13"/>
      <c r="BEO1" s="13"/>
      <c r="BEP1" s="13"/>
      <c r="BEQ1" s="13"/>
      <c r="BER1" s="13"/>
      <c r="BES1" s="13"/>
      <c r="BET1" s="13"/>
      <c r="BEU1" s="13"/>
      <c r="BEV1" s="13"/>
      <c r="BEW1" s="13"/>
      <c r="BEX1" s="13"/>
      <c r="BEY1" s="13"/>
      <c r="BEZ1" s="13"/>
      <c r="BFA1" s="13"/>
      <c r="BFB1" s="13"/>
      <c r="BFC1" s="13"/>
      <c r="BFD1" s="13"/>
      <c r="BFE1" s="13"/>
      <c r="BFF1" s="13"/>
      <c r="BFG1" s="13"/>
      <c r="BFH1" s="13"/>
      <c r="BFI1" s="13"/>
      <c r="BFJ1" s="13"/>
      <c r="BFK1" s="13"/>
      <c r="BFL1" s="13"/>
      <c r="BFM1" s="13"/>
      <c r="BFN1" s="13"/>
      <c r="BFO1" s="13"/>
      <c r="BFP1" s="13"/>
      <c r="BFQ1" s="13"/>
      <c r="BFR1" s="13"/>
      <c r="BFS1" s="13"/>
      <c r="BFT1" s="13"/>
      <c r="BFU1" s="13"/>
      <c r="BFV1" s="13"/>
      <c r="BFW1" s="13"/>
      <c r="BFX1" s="13"/>
      <c r="BFY1" s="13"/>
      <c r="BFZ1" s="13"/>
      <c r="BGA1" s="13"/>
      <c r="BGB1" s="13"/>
      <c r="BGC1" s="13"/>
      <c r="BGD1" s="13"/>
      <c r="BGE1" s="13"/>
      <c r="BGF1" s="13"/>
      <c r="BGG1" s="13"/>
      <c r="BGH1" s="13"/>
      <c r="BGI1" s="13"/>
      <c r="BGJ1" s="13"/>
      <c r="BGK1" s="13"/>
      <c r="BGL1" s="13"/>
      <c r="BGM1" s="13"/>
      <c r="BGN1" s="13"/>
      <c r="BGO1" s="13"/>
      <c r="BGP1" s="13"/>
      <c r="BGQ1" s="13"/>
      <c r="BGR1" s="13"/>
      <c r="BGS1" s="13"/>
      <c r="BGT1" s="13"/>
      <c r="BGU1" s="13"/>
      <c r="BGV1" s="13"/>
      <c r="BGW1" s="13"/>
      <c r="BGX1" s="13"/>
      <c r="BGY1" s="13"/>
      <c r="BGZ1" s="13"/>
      <c r="BHA1" s="13"/>
      <c r="BHB1" s="13"/>
      <c r="BHC1" s="13"/>
      <c r="BHD1" s="13"/>
      <c r="BHE1" s="13"/>
      <c r="BHF1" s="13"/>
      <c r="BHG1" s="13"/>
      <c r="BHH1" s="13"/>
      <c r="BHI1" s="13"/>
      <c r="BHJ1" s="13"/>
      <c r="BHK1" s="13"/>
      <c r="BHL1" s="13"/>
      <c r="BHM1" s="13"/>
      <c r="BHN1" s="13"/>
      <c r="BHO1" s="13"/>
      <c r="BHP1" s="13"/>
      <c r="BHQ1" s="13"/>
      <c r="BHR1" s="13"/>
      <c r="BHS1" s="13"/>
      <c r="BHT1" s="13"/>
      <c r="BHU1" s="13"/>
      <c r="BHV1" s="13"/>
      <c r="BHW1" s="13"/>
      <c r="BHX1" s="13"/>
      <c r="BHY1" s="13"/>
      <c r="BHZ1" s="13"/>
      <c r="BIA1" s="13"/>
      <c r="BIB1" s="13"/>
      <c r="BIC1" s="13"/>
      <c r="BID1" s="13"/>
      <c r="BIE1" s="13"/>
      <c r="BIF1" s="13"/>
      <c r="BIG1" s="13"/>
      <c r="BIH1" s="13"/>
      <c r="BII1" s="13"/>
      <c r="BIJ1" s="13"/>
      <c r="BIK1" s="13"/>
      <c r="BIL1" s="13"/>
      <c r="BIM1" s="13"/>
      <c r="BIN1" s="13"/>
      <c r="BIO1" s="13"/>
      <c r="BIP1" s="13"/>
      <c r="BIQ1" s="13"/>
      <c r="BIR1" s="13"/>
      <c r="BIS1" s="13"/>
      <c r="BIT1" s="13"/>
      <c r="BIU1" s="13"/>
      <c r="BIV1" s="13"/>
      <c r="BIW1" s="13"/>
      <c r="BIX1" s="13"/>
      <c r="BIY1" s="13"/>
      <c r="BIZ1" s="13"/>
      <c r="BJA1" s="13"/>
      <c r="BJB1" s="13"/>
      <c r="BJC1" s="13"/>
      <c r="BJD1" s="13"/>
      <c r="BJE1" s="13"/>
      <c r="BJF1" s="13"/>
      <c r="BJG1" s="13"/>
      <c r="BJH1" s="13"/>
      <c r="BJI1" s="13"/>
      <c r="BJJ1" s="13"/>
      <c r="BJK1" s="13"/>
      <c r="BJL1" s="13"/>
      <c r="BJM1" s="13"/>
      <c r="BJN1" s="13"/>
      <c r="BJO1" s="13"/>
      <c r="BJP1" s="13"/>
      <c r="BJQ1" s="13"/>
      <c r="BJR1" s="13"/>
      <c r="BJS1" s="13"/>
      <c r="BJT1" s="13"/>
      <c r="BJU1" s="13"/>
      <c r="BJV1" s="13"/>
      <c r="BJW1" s="13"/>
      <c r="BJX1" s="13"/>
      <c r="BJY1" s="13"/>
      <c r="BJZ1" s="13"/>
      <c r="BKA1" s="13"/>
      <c r="BKB1" s="13"/>
      <c r="BKC1" s="13"/>
      <c r="BKD1" s="13"/>
      <c r="BKE1" s="13"/>
      <c r="BKF1" s="13"/>
      <c r="BKG1" s="13"/>
      <c r="BKH1" s="13"/>
      <c r="BKI1" s="13"/>
      <c r="BKJ1" s="13"/>
      <c r="BKK1" s="13"/>
      <c r="BKL1" s="13"/>
      <c r="BKM1" s="13"/>
      <c r="BKN1" s="13"/>
      <c r="BKO1" s="13"/>
      <c r="BKP1" s="13"/>
      <c r="BKQ1" s="13"/>
      <c r="BKR1" s="13"/>
      <c r="BKS1" s="13"/>
      <c r="BKT1" s="13"/>
      <c r="BKU1" s="13"/>
      <c r="BKV1" s="13"/>
      <c r="BKW1" s="13"/>
      <c r="BKX1" s="13"/>
      <c r="BKY1" s="13"/>
      <c r="BKZ1" s="13"/>
      <c r="BLA1" s="13"/>
      <c r="BLB1" s="13"/>
      <c r="BLC1" s="13"/>
      <c r="BLD1" s="13"/>
      <c r="BLE1" s="13"/>
      <c r="BLF1" s="13"/>
      <c r="BLG1" s="13"/>
      <c r="BLH1" s="13"/>
      <c r="BLI1" s="13"/>
      <c r="BLJ1" s="13"/>
      <c r="BLK1" s="13"/>
      <c r="BLL1" s="13"/>
      <c r="BLM1" s="13"/>
      <c r="BLN1" s="13"/>
      <c r="BLO1" s="13"/>
      <c r="BLP1" s="13"/>
      <c r="BLQ1" s="13"/>
      <c r="BLR1" s="13"/>
      <c r="BLS1" s="13"/>
      <c r="BLT1" s="13"/>
      <c r="BLU1" s="13"/>
      <c r="BLV1" s="13"/>
      <c r="BLW1" s="13"/>
      <c r="BLX1" s="13"/>
      <c r="BLY1" s="13"/>
      <c r="BLZ1" s="13"/>
      <c r="BMA1" s="13"/>
      <c r="BMB1" s="13"/>
      <c r="BMC1" s="13"/>
      <c r="BMD1" s="13"/>
      <c r="BME1" s="13"/>
      <c r="BMF1" s="13"/>
      <c r="BMG1" s="13"/>
      <c r="BMH1" s="13"/>
      <c r="BMI1" s="13"/>
      <c r="BMJ1" s="13"/>
      <c r="BMK1" s="13"/>
      <c r="BML1" s="13"/>
      <c r="BMM1" s="13"/>
      <c r="BMN1" s="13"/>
      <c r="BMO1" s="13"/>
      <c r="BMP1" s="13"/>
      <c r="BMQ1" s="13"/>
      <c r="BMR1" s="13"/>
      <c r="BMS1" s="13"/>
      <c r="BMT1" s="13"/>
      <c r="BMU1" s="13"/>
      <c r="BMV1" s="13"/>
      <c r="BMW1" s="13"/>
      <c r="BMX1" s="13"/>
      <c r="BMY1" s="13"/>
      <c r="BMZ1" s="13"/>
      <c r="BNA1" s="13"/>
      <c r="BNB1" s="13"/>
      <c r="BNC1" s="13"/>
      <c r="BND1" s="13"/>
      <c r="BNE1" s="13"/>
      <c r="BNF1" s="13"/>
      <c r="BNG1" s="13"/>
      <c r="BNH1" s="13"/>
      <c r="BNI1" s="13"/>
      <c r="BNJ1" s="13"/>
      <c r="BNK1" s="13"/>
      <c r="BNL1" s="13"/>
      <c r="BNM1" s="13"/>
      <c r="BNN1" s="13"/>
      <c r="BNO1" s="13"/>
      <c r="BNP1" s="13"/>
      <c r="BNQ1" s="13"/>
      <c r="BNR1" s="13"/>
      <c r="BNS1" s="13"/>
      <c r="BNT1" s="13"/>
      <c r="BNU1" s="13"/>
      <c r="BNV1" s="13"/>
      <c r="BNW1" s="13"/>
      <c r="BNX1" s="13"/>
      <c r="BNY1" s="13"/>
      <c r="BNZ1" s="13"/>
      <c r="BOA1" s="13"/>
      <c r="BOB1" s="13"/>
      <c r="BOC1" s="13"/>
      <c r="BOD1" s="13"/>
      <c r="BOE1" s="13"/>
      <c r="BOF1" s="13"/>
      <c r="BOG1" s="13"/>
      <c r="BOH1" s="13"/>
      <c r="BOI1" s="13"/>
      <c r="BOJ1" s="13"/>
      <c r="BOK1" s="13"/>
      <c r="BOL1" s="13"/>
      <c r="BOM1" s="13"/>
      <c r="BON1" s="13"/>
      <c r="BOO1" s="13"/>
      <c r="BOP1" s="13"/>
      <c r="BOQ1" s="13"/>
      <c r="BOR1" s="13"/>
      <c r="BOS1" s="13"/>
      <c r="BOT1" s="13"/>
      <c r="BOU1" s="13"/>
      <c r="BOV1" s="13"/>
      <c r="BOW1" s="13"/>
      <c r="BOX1" s="13"/>
      <c r="BOY1" s="13"/>
      <c r="BOZ1" s="13"/>
      <c r="BPA1" s="13"/>
      <c r="BPB1" s="13"/>
      <c r="BPC1" s="13"/>
      <c r="BPD1" s="13"/>
      <c r="BPE1" s="13"/>
      <c r="BPF1" s="13"/>
      <c r="BPG1" s="13"/>
      <c r="BPH1" s="13"/>
      <c r="BPI1" s="13"/>
      <c r="BPJ1" s="13"/>
      <c r="BPK1" s="13"/>
      <c r="BPL1" s="13"/>
      <c r="BPM1" s="13"/>
      <c r="BPN1" s="13"/>
      <c r="BPO1" s="13"/>
      <c r="BPP1" s="13"/>
      <c r="BPQ1" s="13"/>
      <c r="BPR1" s="13"/>
      <c r="BPS1" s="13"/>
      <c r="BPT1" s="13"/>
      <c r="BPU1" s="13"/>
      <c r="BPV1" s="13"/>
      <c r="BPW1" s="13"/>
      <c r="BPX1" s="13"/>
      <c r="BPY1" s="13"/>
      <c r="BPZ1" s="13"/>
      <c r="BQA1" s="13"/>
      <c r="BQB1" s="13"/>
      <c r="BQC1" s="13"/>
      <c r="BQD1" s="13"/>
      <c r="BQE1" s="13"/>
      <c r="BQF1" s="13"/>
      <c r="BQG1" s="13"/>
      <c r="BQH1" s="13"/>
      <c r="BQI1" s="13"/>
      <c r="BQJ1" s="13"/>
      <c r="BQK1" s="13"/>
      <c r="BQL1" s="13"/>
      <c r="BQM1" s="13"/>
      <c r="BQN1" s="13"/>
      <c r="BQO1" s="13"/>
      <c r="BQP1" s="13"/>
      <c r="BQQ1" s="13"/>
      <c r="BQR1" s="13"/>
      <c r="BQS1" s="13"/>
      <c r="BQT1" s="13"/>
      <c r="BQU1" s="13"/>
      <c r="BQV1" s="13"/>
      <c r="BQW1" s="13"/>
      <c r="BQX1" s="13"/>
      <c r="BQY1" s="13"/>
      <c r="BQZ1" s="13"/>
      <c r="BRA1" s="13"/>
      <c r="BRB1" s="13"/>
      <c r="BRC1" s="13"/>
      <c r="BRD1" s="13"/>
      <c r="BRE1" s="13"/>
      <c r="BRF1" s="13"/>
      <c r="BRG1" s="13"/>
      <c r="BRH1" s="13"/>
      <c r="BRI1" s="13"/>
      <c r="BRJ1" s="13"/>
      <c r="BRK1" s="13"/>
      <c r="BRL1" s="13"/>
      <c r="BRM1" s="13"/>
      <c r="BRN1" s="13"/>
      <c r="BRO1" s="13"/>
      <c r="BRP1" s="13"/>
      <c r="BRQ1" s="13"/>
      <c r="BRR1" s="13"/>
      <c r="BRS1" s="13"/>
      <c r="BRT1" s="13"/>
      <c r="BRU1" s="13"/>
      <c r="BRV1" s="13"/>
      <c r="BRW1" s="13"/>
      <c r="BRX1" s="13"/>
      <c r="BRY1" s="13"/>
      <c r="BRZ1" s="13"/>
      <c r="BSA1" s="13"/>
      <c r="BSB1" s="13"/>
      <c r="BSC1" s="13"/>
      <c r="BSD1" s="13"/>
      <c r="BSE1" s="13"/>
      <c r="BSF1" s="13"/>
      <c r="BSG1" s="13"/>
      <c r="BSH1" s="13"/>
      <c r="BSI1" s="13"/>
      <c r="BSJ1" s="13"/>
      <c r="BSK1" s="13"/>
      <c r="BSL1" s="13"/>
      <c r="BSM1" s="13"/>
      <c r="BSN1" s="13"/>
      <c r="BSO1" s="13"/>
      <c r="BSP1" s="13"/>
      <c r="BSQ1" s="13"/>
      <c r="BSR1" s="13"/>
      <c r="BSS1" s="13"/>
      <c r="BST1" s="13"/>
      <c r="BSU1" s="13"/>
      <c r="BSV1" s="13"/>
      <c r="BSW1" s="13"/>
      <c r="BSX1" s="13"/>
      <c r="BSY1" s="13"/>
      <c r="BSZ1" s="13"/>
      <c r="BTA1" s="13"/>
      <c r="BTB1" s="13"/>
      <c r="BTC1" s="13"/>
      <c r="BTD1" s="13"/>
      <c r="BTE1" s="13"/>
      <c r="BTF1" s="13"/>
      <c r="BTG1" s="13"/>
      <c r="BTH1" s="13"/>
      <c r="BTI1" s="13"/>
      <c r="BTJ1" s="13"/>
      <c r="BTK1" s="13"/>
      <c r="BTL1" s="13"/>
      <c r="BTM1" s="13"/>
      <c r="BTN1" s="13"/>
      <c r="BTO1" s="13"/>
      <c r="BTP1" s="13"/>
      <c r="BTQ1" s="13"/>
      <c r="BTR1" s="13"/>
      <c r="BTS1" s="13"/>
      <c r="BTT1" s="13"/>
      <c r="BTU1" s="13"/>
      <c r="BTV1" s="13"/>
      <c r="BTW1" s="13"/>
      <c r="BTX1" s="13"/>
      <c r="BTY1" s="13"/>
      <c r="BTZ1" s="13"/>
      <c r="BUA1" s="13"/>
      <c r="BUB1" s="13"/>
      <c r="BUC1" s="13"/>
      <c r="BUD1" s="13"/>
      <c r="BUE1" s="13"/>
      <c r="BUF1" s="13"/>
      <c r="BUG1" s="13"/>
      <c r="BUH1" s="13"/>
      <c r="BUI1" s="13"/>
      <c r="BUJ1" s="13"/>
      <c r="BUK1" s="13"/>
      <c r="BUL1" s="13"/>
      <c r="BUM1" s="13"/>
      <c r="BUN1" s="13"/>
      <c r="BUO1" s="13"/>
      <c r="BUP1" s="13"/>
      <c r="BUQ1" s="13"/>
      <c r="BUR1" s="13"/>
      <c r="BUS1" s="13"/>
      <c r="BUT1" s="13"/>
      <c r="BUU1" s="13"/>
      <c r="BUV1" s="13"/>
      <c r="BUW1" s="13"/>
      <c r="BUX1" s="13"/>
      <c r="BUY1" s="13"/>
      <c r="BUZ1" s="13"/>
      <c r="BVA1" s="13"/>
      <c r="BVB1" s="13"/>
      <c r="BVC1" s="13"/>
      <c r="BVD1" s="13"/>
      <c r="BVE1" s="13"/>
      <c r="BVF1" s="13"/>
      <c r="BVG1" s="13"/>
      <c r="BVH1" s="13"/>
      <c r="BVI1" s="13"/>
      <c r="BVJ1" s="13"/>
      <c r="BVK1" s="13"/>
      <c r="BVL1" s="13"/>
      <c r="BVM1" s="13"/>
      <c r="BVN1" s="13"/>
      <c r="BVO1" s="13"/>
      <c r="BVP1" s="13"/>
      <c r="BVQ1" s="13"/>
      <c r="BVR1" s="13"/>
      <c r="BVS1" s="13"/>
      <c r="BVT1" s="13"/>
      <c r="BVU1" s="13"/>
      <c r="BVV1" s="13"/>
      <c r="BVW1" s="13"/>
      <c r="BVX1" s="13"/>
      <c r="BVY1" s="13"/>
      <c r="BVZ1" s="13"/>
      <c r="BWA1" s="13"/>
      <c r="BWB1" s="13"/>
      <c r="BWC1" s="13"/>
      <c r="BWD1" s="13"/>
      <c r="BWE1" s="13"/>
      <c r="BWF1" s="13"/>
      <c r="BWG1" s="13"/>
      <c r="BWH1" s="13"/>
      <c r="BWI1" s="13"/>
      <c r="BWJ1" s="13"/>
      <c r="BWK1" s="13"/>
      <c r="BWL1" s="13"/>
      <c r="BWM1" s="13"/>
      <c r="BWN1" s="13"/>
      <c r="BWO1" s="13"/>
      <c r="BWP1" s="13"/>
      <c r="BWQ1" s="13"/>
      <c r="BWR1" s="13"/>
      <c r="BWS1" s="13"/>
      <c r="BWT1" s="13"/>
      <c r="BWU1" s="13"/>
      <c r="BWV1" s="13"/>
      <c r="BWW1" s="13"/>
      <c r="BWX1" s="13"/>
      <c r="BWY1" s="13"/>
      <c r="BWZ1" s="13"/>
      <c r="BXA1" s="13"/>
      <c r="BXB1" s="13"/>
      <c r="BXC1" s="13"/>
      <c r="BXD1" s="13"/>
      <c r="BXE1" s="13"/>
      <c r="BXF1" s="13"/>
      <c r="BXG1" s="13"/>
      <c r="BXH1" s="13"/>
      <c r="BXI1" s="13"/>
      <c r="BXJ1" s="13"/>
      <c r="BXK1" s="13"/>
      <c r="BXL1" s="13"/>
      <c r="BXM1" s="13"/>
      <c r="BXN1" s="13"/>
      <c r="BXO1" s="13"/>
      <c r="BXP1" s="13"/>
      <c r="BXQ1" s="13"/>
      <c r="BXR1" s="13"/>
      <c r="BXS1" s="13"/>
      <c r="BXT1" s="13"/>
      <c r="BXU1" s="13"/>
      <c r="BXV1" s="13"/>
      <c r="BXW1" s="13"/>
      <c r="BXX1" s="13"/>
      <c r="BXY1" s="13"/>
      <c r="BXZ1" s="13"/>
      <c r="BYA1" s="13"/>
      <c r="BYB1" s="13"/>
      <c r="BYC1" s="13"/>
      <c r="BYD1" s="13"/>
      <c r="BYE1" s="13"/>
      <c r="BYF1" s="13"/>
      <c r="BYG1" s="13"/>
      <c r="BYH1" s="13"/>
      <c r="BYI1" s="13"/>
      <c r="BYJ1" s="13"/>
      <c r="BYK1" s="13"/>
      <c r="BYL1" s="13"/>
      <c r="BYM1" s="13"/>
      <c r="BYN1" s="13"/>
      <c r="BYO1" s="13"/>
      <c r="BYP1" s="13"/>
      <c r="BYQ1" s="13"/>
      <c r="BYR1" s="13"/>
      <c r="BYS1" s="13"/>
      <c r="BYT1" s="13"/>
      <c r="BYU1" s="13"/>
      <c r="BYV1" s="13"/>
      <c r="BYW1" s="13"/>
      <c r="BYX1" s="13"/>
      <c r="BYY1" s="13"/>
      <c r="BYZ1" s="13"/>
      <c r="BZA1" s="13"/>
      <c r="BZB1" s="13"/>
      <c r="BZC1" s="13"/>
      <c r="BZD1" s="13"/>
      <c r="BZE1" s="13"/>
      <c r="BZF1" s="13"/>
      <c r="BZG1" s="13"/>
      <c r="BZH1" s="13"/>
      <c r="BZI1" s="13"/>
      <c r="BZJ1" s="13"/>
      <c r="BZK1" s="13"/>
      <c r="BZL1" s="13"/>
      <c r="BZM1" s="13"/>
      <c r="BZN1" s="13"/>
      <c r="BZO1" s="13"/>
      <c r="BZP1" s="13"/>
      <c r="BZQ1" s="13"/>
      <c r="BZR1" s="13"/>
      <c r="BZS1" s="13"/>
      <c r="BZT1" s="13"/>
      <c r="BZU1" s="13"/>
      <c r="BZV1" s="13"/>
      <c r="BZW1" s="13"/>
      <c r="BZX1" s="13"/>
      <c r="BZY1" s="13"/>
      <c r="BZZ1" s="13"/>
      <c r="CAA1" s="13"/>
      <c r="CAB1" s="13"/>
      <c r="CAC1" s="13"/>
      <c r="CAD1" s="13"/>
      <c r="CAE1" s="13"/>
      <c r="CAF1" s="13"/>
      <c r="CAG1" s="13"/>
      <c r="CAH1" s="13"/>
      <c r="CAI1" s="13"/>
      <c r="CAJ1" s="13"/>
      <c r="CAK1" s="13"/>
      <c r="CAL1" s="13"/>
      <c r="CAM1" s="13"/>
      <c r="CAN1" s="13"/>
      <c r="CAO1" s="13"/>
      <c r="CAP1" s="13"/>
      <c r="CAQ1" s="13"/>
      <c r="CAR1" s="13"/>
      <c r="CAS1" s="13"/>
      <c r="CAT1" s="13"/>
      <c r="CAU1" s="13"/>
      <c r="CAV1" s="13"/>
      <c r="CAW1" s="13"/>
      <c r="CAX1" s="13"/>
      <c r="CAY1" s="13"/>
      <c r="CAZ1" s="13"/>
      <c r="CBA1" s="13"/>
      <c r="CBB1" s="13"/>
      <c r="CBC1" s="13"/>
      <c r="CBD1" s="13"/>
      <c r="CBE1" s="13"/>
      <c r="CBF1" s="13"/>
      <c r="CBG1" s="13"/>
      <c r="CBH1" s="13"/>
      <c r="CBI1" s="13"/>
      <c r="CBJ1" s="13"/>
      <c r="CBK1" s="13"/>
      <c r="CBL1" s="13"/>
      <c r="CBM1" s="13"/>
      <c r="CBN1" s="13"/>
      <c r="CBO1" s="13"/>
      <c r="CBP1" s="13"/>
      <c r="CBQ1" s="13"/>
      <c r="CBR1" s="13"/>
      <c r="CBS1" s="13"/>
      <c r="CBT1" s="13"/>
      <c r="CBU1" s="13"/>
      <c r="CBV1" s="13"/>
      <c r="CBW1" s="13"/>
      <c r="CBX1" s="13"/>
      <c r="CBY1" s="13"/>
      <c r="CBZ1" s="13"/>
      <c r="CCA1" s="13"/>
      <c r="CCB1" s="13"/>
      <c r="CCC1" s="13"/>
      <c r="CCD1" s="13"/>
      <c r="CCE1" s="13"/>
      <c r="CCF1" s="13"/>
      <c r="CCG1" s="13"/>
      <c r="CCH1" s="13"/>
      <c r="CCI1" s="13"/>
      <c r="CCJ1" s="13"/>
      <c r="CCK1" s="13"/>
      <c r="CCL1" s="13"/>
      <c r="CCM1" s="13"/>
      <c r="CCN1" s="13"/>
      <c r="CCO1" s="13"/>
      <c r="CCP1" s="13"/>
      <c r="CCQ1" s="13"/>
      <c r="CCR1" s="13"/>
      <c r="CCS1" s="13"/>
      <c r="CCT1" s="13"/>
      <c r="CCU1" s="13"/>
      <c r="CCV1" s="13"/>
      <c r="CCW1" s="13"/>
      <c r="CCX1" s="13"/>
      <c r="CCY1" s="13"/>
      <c r="CCZ1" s="13"/>
      <c r="CDA1" s="13"/>
      <c r="CDB1" s="13"/>
      <c r="CDC1" s="13"/>
      <c r="CDD1" s="13"/>
      <c r="CDE1" s="13"/>
      <c r="CDF1" s="13"/>
      <c r="CDG1" s="13"/>
      <c r="CDH1" s="13"/>
      <c r="CDI1" s="13"/>
      <c r="CDJ1" s="13"/>
      <c r="CDK1" s="13"/>
      <c r="CDL1" s="13"/>
      <c r="CDM1" s="13"/>
      <c r="CDN1" s="13"/>
      <c r="CDO1" s="13"/>
      <c r="CDP1" s="13"/>
      <c r="CDQ1" s="13"/>
      <c r="CDR1" s="13"/>
      <c r="CDS1" s="13"/>
      <c r="CDT1" s="13"/>
      <c r="CDU1" s="13"/>
      <c r="CDV1" s="13"/>
      <c r="CDW1" s="13"/>
      <c r="CDX1" s="13"/>
      <c r="CDY1" s="13"/>
      <c r="CDZ1" s="13"/>
      <c r="CEA1" s="13"/>
      <c r="CEB1" s="13"/>
      <c r="CEC1" s="13"/>
      <c r="CED1" s="13"/>
      <c r="CEE1" s="13"/>
      <c r="CEF1" s="13"/>
      <c r="CEG1" s="13"/>
      <c r="CEH1" s="13"/>
      <c r="CEI1" s="13"/>
      <c r="CEJ1" s="13"/>
      <c r="CEK1" s="13"/>
      <c r="CEL1" s="13"/>
      <c r="CEM1" s="13"/>
      <c r="CEN1" s="13"/>
      <c r="CEO1" s="13"/>
      <c r="CEP1" s="13"/>
      <c r="CEQ1" s="13"/>
      <c r="CER1" s="13"/>
      <c r="CES1" s="13"/>
      <c r="CET1" s="13"/>
      <c r="CEU1" s="13"/>
      <c r="CEV1" s="13"/>
      <c r="CEW1" s="13"/>
      <c r="CEX1" s="13"/>
      <c r="CEY1" s="13"/>
      <c r="CEZ1" s="13"/>
      <c r="CFA1" s="13"/>
      <c r="CFB1" s="13"/>
      <c r="CFC1" s="13"/>
      <c r="CFD1" s="13"/>
      <c r="CFE1" s="13"/>
      <c r="CFF1" s="13"/>
      <c r="CFG1" s="13"/>
      <c r="CFH1" s="13"/>
      <c r="CFI1" s="13"/>
      <c r="CFJ1" s="13"/>
      <c r="CFK1" s="13"/>
      <c r="CFL1" s="13"/>
      <c r="CFM1" s="13"/>
      <c r="CFN1" s="13"/>
      <c r="CFO1" s="13"/>
      <c r="CFP1" s="13"/>
      <c r="CFQ1" s="13"/>
      <c r="CFR1" s="13"/>
      <c r="CFS1" s="13"/>
      <c r="CFT1" s="13"/>
      <c r="CFU1" s="13"/>
      <c r="CFV1" s="13"/>
      <c r="CFW1" s="13"/>
      <c r="CFX1" s="13"/>
      <c r="CFY1" s="13"/>
      <c r="CFZ1" s="13"/>
      <c r="CGA1" s="13"/>
      <c r="CGB1" s="13"/>
      <c r="CGC1" s="13"/>
      <c r="CGD1" s="13"/>
      <c r="CGE1" s="13"/>
      <c r="CGF1" s="13"/>
      <c r="CGG1" s="13"/>
      <c r="CGH1" s="13"/>
      <c r="CGI1" s="13"/>
      <c r="CGJ1" s="13"/>
      <c r="CGK1" s="13"/>
      <c r="CGL1" s="13"/>
      <c r="CGM1" s="13"/>
      <c r="CGN1" s="13"/>
      <c r="CGO1" s="13"/>
      <c r="CGP1" s="13"/>
      <c r="CGQ1" s="13"/>
      <c r="CGR1" s="13"/>
      <c r="CGS1" s="13"/>
      <c r="CGT1" s="13"/>
      <c r="CGU1" s="13"/>
      <c r="CGV1" s="13"/>
      <c r="CGW1" s="13"/>
      <c r="CGX1" s="13"/>
      <c r="CGY1" s="13"/>
      <c r="CGZ1" s="13"/>
      <c r="CHA1" s="13"/>
      <c r="CHB1" s="13"/>
      <c r="CHC1" s="13"/>
      <c r="CHD1" s="13"/>
      <c r="CHE1" s="13"/>
      <c r="CHF1" s="13"/>
      <c r="CHG1" s="13"/>
      <c r="CHH1" s="13"/>
      <c r="CHI1" s="13"/>
      <c r="CHJ1" s="13"/>
      <c r="CHK1" s="13"/>
      <c r="CHL1" s="13"/>
      <c r="CHM1" s="13"/>
      <c r="CHN1" s="13"/>
      <c r="CHO1" s="13"/>
      <c r="CHP1" s="13"/>
      <c r="CHQ1" s="13"/>
      <c r="CHR1" s="13"/>
      <c r="CHS1" s="13"/>
      <c r="CHT1" s="13"/>
      <c r="CHU1" s="13"/>
      <c r="CHV1" s="13"/>
      <c r="CHW1" s="13"/>
      <c r="CHX1" s="13"/>
      <c r="CHY1" s="13"/>
      <c r="CHZ1" s="13"/>
      <c r="CIA1" s="13"/>
      <c r="CIB1" s="13"/>
      <c r="CIC1" s="13"/>
      <c r="CID1" s="13"/>
      <c r="CIE1" s="13"/>
      <c r="CIF1" s="13"/>
      <c r="CIG1" s="13"/>
      <c r="CIH1" s="13"/>
      <c r="CII1" s="13"/>
      <c r="CIJ1" s="13"/>
      <c r="CIK1" s="13"/>
      <c r="CIL1" s="13"/>
      <c r="CIM1" s="13"/>
      <c r="CIN1" s="13"/>
      <c r="CIO1" s="13"/>
      <c r="CIP1" s="13"/>
      <c r="CIQ1" s="13"/>
      <c r="CIR1" s="13"/>
      <c r="CIS1" s="13"/>
      <c r="CIT1" s="13"/>
      <c r="CIU1" s="13"/>
      <c r="CIV1" s="13"/>
      <c r="CIW1" s="13"/>
      <c r="CIX1" s="13"/>
      <c r="CIY1" s="13"/>
      <c r="CIZ1" s="13"/>
      <c r="CJA1" s="13"/>
      <c r="CJB1" s="13"/>
      <c r="CJC1" s="13"/>
      <c r="CJD1" s="13"/>
      <c r="CJE1" s="13"/>
      <c r="CJF1" s="13"/>
      <c r="CJG1" s="13"/>
      <c r="CJH1" s="13"/>
      <c r="CJI1" s="13"/>
      <c r="CJJ1" s="13"/>
      <c r="CJK1" s="13"/>
      <c r="CJL1" s="13"/>
      <c r="CJM1" s="13"/>
      <c r="CJN1" s="13"/>
      <c r="CJO1" s="13"/>
      <c r="CJP1" s="13"/>
      <c r="CJQ1" s="13"/>
      <c r="CJR1" s="13"/>
      <c r="CJS1" s="13"/>
      <c r="CJT1" s="13"/>
      <c r="CJU1" s="13"/>
      <c r="CJV1" s="13"/>
      <c r="CJW1" s="13"/>
      <c r="CJX1" s="13"/>
      <c r="CJY1" s="13"/>
      <c r="CJZ1" s="13"/>
      <c r="CKA1" s="13"/>
      <c r="CKB1" s="13"/>
      <c r="CKC1" s="13"/>
      <c r="CKD1" s="13"/>
      <c r="CKE1" s="13"/>
      <c r="CKF1" s="13"/>
      <c r="CKG1" s="13"/>
      <c r="CKH1" s="13"/>
      <c r="CKI1" s="13"/>
      <c r="CKJ1" s="13"/>
      <c r="CKK1" s="13"/>
      <c r="CKL1" s="13"/>
      <c r="CKM1" s="13"/>
      <c r="CKN1" s="13"/>
      <c r="CKO1" s="13"/>
      <c r="CKP1" s="13"/>
      <c r="CKQ1" s="13"/>
      <c r="CKR1" s="13"/>
      <c r="CKS1" s="13"/>
      <c r="CKT1" s="13"/>
      <c r="CKU1" s="13"/>
      <c r="CKV1" s="13"/>
      <c r="CKW1" s="13"/>
      <c r="CKX1" s="13"/>
      <c r="CKY1" s="13"/>
      <c r="CKZ1" s="13"/>
      <c r="CLA1" s="13"/>
      <c r="CLB1" s="13"/>
      <c r="CLC1" s="13"/>
      <c r="CLD1" s="13"/>
      <c r="CLE1" s="13"/>
      <c r="CLF1" s="13"/>
      <c r="CLG1" s="13"/>
      <c r="CLH1" s="13"/>
      <c r="CLI1" s="13"/>
      <c r="CLJ1" s="13"/>
      <c r="CLK1" s="13"/>
      <c r="CLL1" s="13"/>
      <c r="CLM1" s="13"/>
      <c r="CLN1" s="13"/>
      <c r="CLO1" s="13"/>
      <c r="CLP1" s="13"/>
      <c r="CLQ1" s="13"/>
      <c r="CLR1" s="13"/>
      <c r="CLS1" s="13"/>
      <c r="CLT1" s="13"/>
      <c r="CLU1" s="13"/>
      <c r="CLV1" s="13"/>
      <c r="CLW1" s="13"/>
      <c r="CLX1" s="13"/>
      <c r="CLY1" s="13"/>
      <c r="CLZ1" s="13"/>
      <c r="CMA1" s="13"/>
      <c r="CMB1" s="13"/>
      <c r="CMC1" s="13"/>
      <c r="CMD1" s="13"/>
      <c r="CME1" s="13"/>
      <c r="CMF1" s="13"/>
      <c r="CMG1" s="13"/>
      <c r="CMH1" s="13"/>
      <c r="CMI1" s="13"/>
      <c r="CMJ1" s="13"/>
      <c r="CMK1" s="13"/>
      <c r="CML1" s="13"/>
      <c r="CMM1" s="13"/>
      <c r="CMN1" s="13"/>
      <c r="CMO1" s="13"/>
      <c r="CMP1" s="13"/>
      <c r="CMQ1" s="13"/>
      <c r="CMR1" s="13"/>
      <c r="CMS1" s="13"/>
      <c r="CMT1" s="13"/>
      <c r="CMU1" s="13"/>
      <c r="CMV1" s="13"/>
      <c r="CMW1" s="13"/>
      <c r="CMX1" s="13"/>
      <c r="CMY1" s="13"/>
      <c r="CMZ1" s="13"/>
      <c r="CNA1" s="13"/>
      <c r="CNB1" s="13"/>
      <c r="CNC1" s="13"/>
      <c r="CND1" s="13"/>
      <c r="CNE1" s="13"/>
      <c r="CNF1" s="13"/>
      <c r="CNG1" s="13"/>
      <c r="CNH1" s="13"/>
      <c r="CNI1" s="13"/>
      <c r="CNJ1" s="13"/>
      <c r="CNK1" s="13"/>
      <c r="CNL1" s="13"/>
      <c r="CNM1" s="13"/>
      <c r="CNN1" s="13"/>
      <c r="CNO1" s="13"/>
      <c r="CNP1" s="13"/>
      <c r="CNQ1" s="13"/>
      <c r="CNR1" s="13"/>
      <c r="CNS1" s="13"/>
      <c r="CNT1" s="13"/>
      <c r="CNU1" s="13"/>
      <c r="CNV1" s="13"/>
      <c r="CNW1" s="13"/>
      <c r="CNX1" s="13"/>
      <c r="CNY1" s="13"/>
      <c r="CNZ1" s="13"/>
      <c r="COA1" s="13"/>
      <c r="COB1" s="13"/>
      <c r="COC1" s="13"/>
      <c r="COD1" s="13"/>
      <c r="COE1" s="13"/>
      <c r="COF1" s="13"/>
      <c r="COG1" s="13"/>
      <c r="COH1" s="13"/>
      <c r="COI1" s="13"/>
      <c r="COJ1" s="13"/>
      <c r="COK1" s="13"/>
      <c r="COL1" s="13"/>
      <c r="COM1" s="13"/>
      <c r="CON1" s="13"/>
      <c r="COO1" s="13"/>
      <c r="COP1" s="13"/>
      <c r="COQ1" s="13"/>
      <c r="COR1" s="13"/>
      <c r="COS1" s="13"/>
      <c r="COT1" s="13"/>
      <c r="COU1" s="13"/>
      <c r="COV1" s="13"/>
      <c r="COW1" s="13"/>
      <c r="COX1" s="13"/>
      <c r="COY1" s="13"/>
      <c r="COZ1" s="13"/>
      <c r="CPA1" s="13"/>
      <c r="CPB1" s="13"/>
      <c r="CPC1" s="13"/>
      <c r="CPD1" s="13"/>
      <c r="CPE1" s="13"/>
      <c r="CPF1" s="13"/>
      <c r="CPG1" s="13"/>
      <c r="CPH1" s="13"/>
      <c r="CPI1" s="13"/>
      <c r="CPJ1" s="13"/>
      <c r="CPK1" s="13"/>
      <c r="CPL1" s="13"/>
      <c r="CPM1" s="13"/>
      <c r="CPN1" s="13"/>
      <c r="CPO1" s="13"/>
      <c r="CPP1" s="13"/>
      <c r="CPQ1" s="13"/>
      <c r="CPR1" s="13"/>
      <c r="CPS1" s="13"/>
      <c r="CPT1" s="13"/>
      <c r="CPU1" s="13"/>
      <c r="CPV1" s="13"/>
      <c r="CPW1" s="13"/>
      <c r="CPX1" s="13"/>
      <c r="CPY1" s="13"/>
      <c r="CPZ1" s="13"/>
      <c r="CQA1" s="13"/>
      <c r="CQB1" s="13"/>
      <c r="CQC1" s="13"/>
      <c r="CQD1" s="13"/>
      <c r="CQE1" s="13"/>
      <c r="CQF1" s="13"/>
      <c r="CQG1" s="13"/>
      <c r="CQH1" s="13"/>
      <c r="CQI1" s="13"/>
      <c r="CQJ1" s="13"/>
      <c r="CQK1" s="13"/>
      <c r="CQL1" s="13"/>
      <c r="CQM1" s="13"/>
      <c r="CQN1" s="13"/>
      <c r="CQO1" s="13"/>
      <c r="CQP1" s="13"/>
      <c r="CQQ1" s="13"/>
      <c r="CQR1" s="13"/>
      <c r="CQS1" s="13"/>
      <c r="CQT1" s="13"/>
      <c r="CQU1" s="13"/>
      <c r="CQV1" s="13"/>
      <c r="CQW1" s="13"/>
      <c r="CQX1" s="13"/>
      <c r="CQY1" s="13"/>
      <c r="CQZ1" s="13"/>
      <c r="CRA1" s="13"/>
      <c r="CRB1" s="13"/>
      <c r="CRC1" s="13"/>
      <c r="CRD1" s="13"/>
      <c r="CRE1" s="13"/>
      <c r="CRF1" s="13"/>
      <c r="CRG1" s="13"/>
      <c r="CRH1" s="13"/>
      <c r="CRI1" s="13"/>
      <c r="CRJ1" s="13"/>
      <c r="CRK1" s="13"/>
      <c r="CRL1" s="13"/>
      <c r="CRM1" s="13"/>
      <c r="CRN1" s="13"/>
      <c r="CRO1" s="13"/>
      <c r="CRP1" s="13"/>
      <c r="CRQ1" s="13"/>
      <c r="CRR1" s="13"/>
      <c r="CRS1" s="13"/>
      <c r="CRT1" s="13"/>
      <c r="CRU1" s="13"/>
      <c r="CRV1" s="13"/>
      <c r="CRW1" s="13"/>
      <c r="CRX1" s="13"/>
      <c r="CRY1" s="13"/>
      <c r="CRZ1" s="13"/>
      <c r="CSA1" s="13"/>
      <c r="CSB1" s="13"/>
      <c r="CSC1" s="13"/>
      <c r="CSD1" s="13"/>
      <c r="CSE1" s="13"/>
      <c r="CSF1" s="13"/>
      <c r="CSG1" s="13"/>
      <c r="CSH1" s="13"/>
      <c r="CSI1" s="13"/>
      <c r="CSJ1" s="13"/>
      <c r="CSK1" s="13"/>
      <c r="CSL1" s="13"/>
      <c r="CSM1" s="13"/>
      <c r="CSN1" s="13"/>
      <c r="CSO1" s="13"/>
      <c r="CSP1" s="13"/>
      <c r="CSQ1" s="13"/>
      <c r="CSR1" s="13"/>
      <c r="CSS1" s="13"/>
      <c r="CST1" s="13"/>
      <c r="CSU1" s="13"/>
      <c r="CSV1" s="13"/>
      <c r="CSW1" s="13"/>
      <c r="CSX1" s="13"/>
      <c r="CSY1" s="13"/>
      <c r="CSZ1" s="13"/>
      <c r="CTA1" s="13"/>
      <c r="CTB1" s="13"/>
      <c r="CTC1" s="13"/>
      <c r="CTD1" s="13"/>
      <c r="CTE1" s="13"/>
      <c r="CTF1" s="13"/>
      <c r="CTG1" s="13"/>
      <c r="CTH1" s="13"/>
      <c r="CTI1" s="13"/>
      <c r="CTJ1" s="13"/>
      <c r="CTK1" s="13"/>
      <c r="CTL1" s="13"/>
      <c r="CTM1" s="13"/>
      <c r="CTN1" s="13"/>
      <c r="CTO1" s="13"/>
      <c r="CTP1" s="13"/>
      <c r="CTQ1" s="13"/>
      <c r="CTR1" s="13"/>
      <c r="CTS1" s="13"/>
      <c r="CTT1" s="13"/>
      <c r="CTU1" s="13"/>
      <c r="CTV1" s="13"/>
      <c r="CTW1" s="13"/>
      <c r="CTX1" s="13"/>
      <c r="CTY1" s="13"/>
      <c r="CTZ1" s="13"/>
      <c r="CUA1" s="13"/>
      <c r="CUB1" s="13"/>
      <c r="CUC1" s="13"/>
      <c r="CUD1" s="13"/>
      <c r="CUE1" s="13"/>
      <c r="CUF1" s="13"/>
      <c r="CUG1" s="13"/>
      <c r="CUH1" s="13"/>
      <c r="CUI1" s="13"/>
      <c r="CUJ1" s="13"/>
      <c r="CUK1" s="13"/>
      <c r="CUL1" s="13"/>
      <c r="CUM1" s="13"/>
      <c r="CUN1" s="13"/>
      <c r="CUO1" s="13"/>
      <c r="CUP1" s="13"/>
      <c r="CUQ1" s="13"/>
      <c r="CUR1" s="13"/>
      <c r="CUS1" s="13"/>
      <c r="CUT1" s="13"/>
      <c r="CUU1" s="13"/>
      <c r="CUV1" s="13"/>
      <c r="CUW1" s="13"/>
      <c r="CUX1" s="13"/>
      <c r="CUY1" s="13"/>
      <c r="CUZ1" s="13"/>
      <c r="CVA1" s="13"/>
      <c r="CVB1" s="13"/>
      <c r="CVC1" s="13"/>
      <c r="CVD1" s="13"/>
      <c r="CVE1" s="13"/>
      <c r="CVF1" s="13"/>
      <c r="CVG1" s="13"/>
      <c r="CVH1" s="13"/>
      <c r="CVI1" s="13"/>
      <c r="CVJ1" s="13"/>
      <c r="CVK1" s="13"/>
      <c r="CVL1" s="13"/>
      <c r="CVM1" s="13"/>
      <c r="CVN1" s="13"/>
      <c r="CVO1" s="13"/>
      <c r="CVP1" s="13"/>
      <c r="CVQ1" s="13"/>
      <c r="CVR1" s="13"/>
      <c r="CVS1" s="13"/>
      <c r="CVT1" s="13"/>
      <c r="CVU1" s="13"/>
      <c r="CVV1" s="13"/>
      <c r="CVW1" s="13"/>
      <c r="CVX1" s="13"/>
      <c r="CVY1" s="13"/>
      <c r="CVZ1" s="13"/>
      <c r="CWA1" s="13"/>
      <c r="CWB1" s="13"/>
      <c r="CWC1" s="13"/>
      <c r="CWD1" s="13"/>
      <c r="CWE1" s="13"/>
      <c r="CWF1" s="13"/>
      <c r="CWG1" s="13"/>
      <c r="CWH1" s="13"/>
      <c r="CWI1" s="13"/>
      <c r="CWJ1" s="13"/>
      <c r="CWK1" s="13"/>
      <c r="CWL1" s="13"/>
      <c r="CWM1" s="13"/>
      <c r="CWN1" s="13"/>
      <c r="CWO1" s="13"/>
      <c r="CWP1" s="13"/>
      <c r="CWQ1" s="13"/>
      <c r="CWR1" s="13"/>
      <c r="CWS1" s="13"/>
      <c r="CWT1" s="13"/>
      <c r="CWU1" s="13"/>
      <c r="CWV1" s="13"/>
      <c r="CWW1" s="13"/>
      <c r="CWX1" s="13"/>
      <c r="CWY1" s="13"/>
      <c r="CWZ1" s="13"/>
      <c r="CXA1" s="13"/>
      <c r="CXB1" s="13"/>
      <c r="CXC1" s="13"/>
      <c r="CXD1" s="13"/>
      <c r="CXE1" s="13"/>
      <c r="CXF1" s="13"/>
      <c r="CXG1" s="13"/>
      <c r="CXH1" s="13"/>
      <c r="CXI1" s="13"/>
      <c r="CXJ1" s="13"/>
      <c r="CXK1" s="13"/>
      <c r="CXL1" s="13"/>
      <c r="CXM1" s="13"/>
      <c r="CXN1" s="13"/>
      <c r="CXO1" s="13"/>
      <c r="CXP1" s="13"/>
      <c r="CXQ1" s="13"/>
      <c r="CXR1" s="13"/>
      <c r="CXS1" s="13"/>
      <c r="CXT1" s="13"/>
      <c r="CXU1" s="13"/>
      <c r="CXV1" s="13"/>
      <c r="CXW1" s="13"/>
      <c r="CXX1" s="13"/>
      <c r="CXY1" s="13"/>
      <c r="CXZ1" s="13"/>
      <c r="CYA1" s="13"/>
      <c r="CYB1" s="13"/>
      <c r="CYC1" s="13"/>
      <c r="CYD1" s="13"/>
      <c r="CYE1" s="13"/>
      <c r="CYF1" s="13"/>
      <c r="CYG1" s="13"/>
      <c r="CYH1" s="13"/>
      <c r="CYI1" s="13"/>
      <c r="CYJ1" s="13"/>
      <c r="CYK1" s="13"/>
      <c r="CYL1" s="13"/>
      <c r="CYM1" s="13"/>
      <c r="CYN1" s="13"/>
      <c r="CYO1" s="13"/>
      <c r="CYP1" s="13"/>
      <c r="CYQ1" s="13"/>
      <c r="CYR1" s="13"/>
      <c r="CYS1" s="13"/>
      <c r="CYT1" s="13"/>
      <c r="CYU1" s="13"/>
      <c r="CYV1" s="13"/>
      <c r="CYW1" s="13"/>
      <c r="CYX1" s="13"/>
      <c r="CYY1" s="13"/>
      <c r="CYZ1" s="13"/>
      <c r="CZA1" s="13"/>
      <c r="CZB1" s="13"/>
      <c r="CZC1" s="13"/>
      <c r="CZD1" s="13"/>
      <c r="CZE1" s="13"/>
      <c r="CZF1" s="13"/>
      <c r="CZG1" s="13"/>
      <c r="CZH1" s="13"/>
      <c r="CZI1" s="13"/>
      <c r="CZJ1" s="13"/>
      <c r="CZK1" s="13"/>
      <c r="CZL1" s="13"/>
      <c r="CZM1" s="13"/>
      <c r="CZN1" s="13"/>
      <c r="CZO1" s="13"/>
      <c r="CZP1" s="13"/>
      <c r="CZQ1" s="13"/>
      <c r="CZR1" s="13"/>
      <c r="CZS1" s="13"/>
      <c r="CZT1" s="13"/>
      <c r="CZU1" s="13"/>
      <c r="CZV1" s="13"/>
      <c r="CZW1" s="13"/>
      <c r="CZX1" s="13"/>
      <c r="CZY1" s="13"/>
      <c r="CZZ1" s="13"/>
      <c r="DAA1" s="13"/>
      <c r="DAB1" s="13"/>
      <c r="DAC1" s="13"/>
      <c r="DAD1" s="13"/>
      <c r="DAE1" s="13"/>
      <c r="DAF1" s="13"/>
      <c r="DAG1" s="13"/>
      <c r="DAH1" s="13"/>
      <c r="DAI1" s="13"/>
      <c r="DAJ1" s="13"/>
      <c r="DAK1" s="13"/>
      <c r="DAL1" s="13"/>
      <c r="DAM1" s="13"/>
      <c r="DAN1" s="13"/>
      <c r="DAO1" s="13"/>
      <c r="DAP1" s="13"/>
      <c r="DAQ1" s="13"/>
      <c r="DAR1" s="13"/>
      <c r="DAS1" s="13"/>
      <c r="DAT1" s="13"/>
      <c r="DAU1" s="13"/>
      <c r="DAV1" s="13"/>
      <c r="DAW1" s="13"/>
      <c r="DAX1" s="13"/>
      <c r="DAY1" s="13"/>
      <c r="DAZ1" s="13"/>
      <c r="DBA1" s="13"/>
      <c r="DBB1" s="13"/>
      <c r="DBC1" s="13"/>
      <c r="DBD1" s="13"/>
      <c r="DBE1" s="13"/>
      <c r="DBF1" s="13"/>
      <c r="DBG1" s="13"/>
      <c r="DBH1" s="13"/>
      <c r="DBI1" s="13"/>
      <c r="DBJ1" s="13"/>
      <c r="DBK1" s="13"/>
      <c r="DBL1" s="13"/>
      <c r="DBM1" s="13"/>
      <c r="DBN1" s="13"/>
      <c r="DBO1" s="13"/>
      <c r="DBP1" s="13"/>
      <c r="DBQ1" s="13"/>
      <c r="DBR1" s="13"/>
      <c r="DBS1" s="13"/>
      <c r="DBT1" s="13"/>
      <c r="DBU1" s="13"/>
      <c r="DBV1" s="13"/>
      <c r="DBW1" s="13"/>
      <c r="DBX1" s="13"/>
      <c r="DBY1" s="13"/>
      <c r="DBZ1" s="13"/>
      <c r="DCA1" s="13"/>
      <c r="DCB1" s="13"/>
      <c r="DCC1" s="13"/>
      <c r="DCD1" s="13"/>
      <c r="DCE1" s="13"/>
      <c r="DCF1" s="13"/>
      <c r="DCG1" s="13"/>
      <c r="DCH1" s="13"/>
      <c r="DCI1" s="13"/>
      <c r="DCJ1" s="13"/>
      <c r="DCK1" s="13"/>
      <c r="DCL1" s="13"/>
      <c r="DCM1" s="13"/>
      <c r="DCN1" s="13"/>
      <c r="DCO1" s="13"/>
      <c r="DCP1" s="13"/>
      <c r="DCQ1" s="13"/>
      <c r="DCR1" s="13"/>
      <c r="DCS1" s="13"/>
      <c r="DCT1" s="13"/>
      <c r="DCU1" s="13"/>
      <c r="DCV1" s="13"/>
      <c r="DCW1" s="13"/>
      <c r="DCX1" s="13"/>
      <c r="DCY1" s="13"/>
      <c r="DCZ1" s="13"/>
      <c r="DDA1" s="13"/>
      <c r="DDB1" s="13"/>
      <c r="DDC1" s="13"/>
      <c r="DDD1" s="13"/>
      <c r="DDE1" s="13"/>
      <c r="DDF1" s="13"/>
      <c r="DDG1" s="13"/>
      <c r="DDH1" s="13"/>
      <c r="DDI1" s="13"/>
      <c r="DDJ1" s="13"/>
      <c r="DDK1" s="13"/>
      <c r="DDL1" s="13"/>
      <c r="DDM1" s="13"/>
      <c r="DDN1" s="13"/>
      <c r="DDO1" s="13"/>
      <c r="DDP1" s="13"/>
      <c r="DDQ1" s="13"/>
      <c r="DDR1" s="13"/>
      <c r="DDS1" s="13"/>
      <c r="DDT1" s="13"/>
      <c r="DDU1" s="13"/>
      <c r="DDV1" s="13"/>
      <c r="DDW1" s="13"/>
      <c r="DDX1" s="13"/>
      <c r="DDY1" s="13"/>
      <c r="DDZ1" s="13"/>
      <c r="DEA1" s="13"/>
      <c r="DEB1" s="13"/>
      <c r="DEC1" s="13"/>
      <c r="DED1" s="13"/>
      <c r="DEE1" s="13"/>
      <c r="DEF1" s="13"/>
      <c r="DEG1" s="13"/>
      <c r="DEH1" s="13"/>
      <c r="DEI1" s="13"/>
      <c r="DEJ1" s="13"/>
      <c r="DEK1" s="13"/>
      <c r="DEL1" s="13"/>
      <c r="DEM1" s="13"/>
      <c r="DEN1" s="13"/>
      <c r="DEO1" s="13"/>
      <c r="DEP1" s="13"/>
      <c r="DEQ1" s="13"/>
      <c r="DER1" s="13"/>
      <c r="DES1" s="13"/>
      <c r="DET1" s="13"/>
      <c r="DEU1" s="13"/>
      <c r="DEV1" s="13"/>
      <c r="DEW1" s="13"/>
      <c r="DEX1" s="13"/>
      <c r="DEY1" s="13"/>
      <c r="DEZ1" s="13"/>
      <c r="DFA1" s="13"/>
      <c r="DFB1" s="13"/>
      <c r="DFC1" s="13"/>
      <c r="DFD1" s="13"/>
      <c r="DFE1" s="13"/>
      <c r="DFF1" s="13"/>
      <c r="DFG1" s="13"/>
      <c r="DFH1" s="13"/>
      <c r="DFI1" s="13"/>
      <c r="DFJ1" s="13"/>
      <c r="DFK1" s="13"/>
      <c r="DFL1" s="13"/>
      <c r="DFM1" s="13"/>
      <c r="DFN1" s="13"/>
      <c r="DFO1" s="13"/>
      <c r="DFP1" s="13"/>
      <c r="DFQ1" s="13"/>
      <c r="DFR1" s="13"/>
      <c r="DFS1" s="13"/>
      <c r="DFT1" s="13"/>
      <c r="DFU1" s="13"/>
      <c r="DFV1" s="13"/>
      <c r="DFW1" s="13"/>
      <c r="DFX1" s="13"/>
      <c r="DFY1" s="13"/>
      <c r="DFZ1" s="13"/>
      <c r="DGA1" s="13"/>
      <c r="DGB1" s="13"/>
      <c r="DGC1" s="13"/>
      <c r="DGD1" s="13"/>
      <c r="DGE1" s="13"/>
      <c r="DGF1" s="13"/>
      <c r="DGG1" s="13"/>
      <c r="DGH1" s="13"/>
      <c r="DGI1" s="13"/>
      <c r="DGJ1" s="13"/>
      <c r="DGK1" s="13"/>
      <c r="DGL1" s="13"/>
      <c r="DGM1" s="13"/>
      <c r="DGN1" s="13"/>
      <c r="DGO1" s="13"/>
      <c r="DGP1" s="13"/>
      <c r="DGQ1" s="13"/>
      <c r="DGR1" s="13"/>
      <c r="DGS1" s="13"/>
      <c r="DGT1" s="13"/>
      <c r="DGU1" s="13"/>
      <c r="DGV1" s="13"/>
      <c r="DGW1" s="13"/>
      <c r="DGX1" s="13"/>
      <c r="DGY1" s="13"/>
      <c r="DGZ1" s="13"/>
      <c r="DHA1" s="13"/>
      <c r="DHB1" s="13"/>
      <c r="DHC1" s="13"/>
      <c r="DHD1" s="13"/>
      <c r="DHE1" s="13"/>
      <c r="DHF1" s="13"/>
      <c r="DHG1" s="13"/>
      <c r="DHH1" s="13"/>
      <c r="DHI1" s="13"/>
      <c r="DHJ1" s="13"/>
      <c r="DHK1" s="13"/>
      <c r="DHL1" s="13"/>
      <c r="DHM1" s="13"/>
      <c r="DHN1" s="13"/>
      <c r="DHO1" s="13"/>
      <c r="DHP1" s="13"/>
      <c r="DHQ1" s="13"/>
      <c r="DHR1" s="13"/>
      <c r="DHS1" s="13"/>
      <c r="DHT1" s="13"/>
      <c r="DHU1" s="13"/>
      <c r="DHV1" s="13"/>
      <c r="DHW1" s="13"/>
      <c r="DHX1" s="13"/>
      <c r="DHY1" s="13"/>
      <c r="DHZ1" s="13"/>
      <c r="DIA1" s="13"/>
      <c r="DIB1" s="13"/>
      <c r="DIC1" s="13"/>
      <c r="DID1" s="13"/>
      <c r="DIE1" s="13"/>
      <c r="DIF1" s="13"/>
      <c r="DIG1" s="13"/>
      <c r="DIH1" s="13"/>
      <c r="DII1" s="13"/>
      <c r="DIJ1" s="13"/>
      <c r="DIK1" s="13"/>
      <c r="DIL1" s="13"/>
      <c r="DIM1" s="13"/>
      <c r="DIN1" s="13"/>
      <c r="DIO1" s="13"/>
      <c r="DIP1" s="13"/>
      <c r="DIQ1" s="13"/>
      <c r="DIR1" s="13"/>
      <c r="DIS1" s="13"/>
      <c r="DIT1" s="13"/>
      <c r="DIU1" s="13"/>
      <c r="DIV1" s="13"/>
      <c r="DIW1" s="13"/>
      <c r="DIX1" s="13"/>
      <c r="DIY1" s="13"/>
      <c r="DIZ1" s="13"/>
      <c r="DJA1" s="13"/>
      <c r="DJB1" s="13"/>
      <c r="DJC1" s="13"/>
      <c r="DJD1" s="13"/>
      <c r="DJE1" s="13"/>
      <c r="DJF1" s="13"/>
      <c r="DJG1" s="13"/>
      <c r="DJH1" s="13"/>
      <c r="DJI1" s="13"/>
      <c r="DJJ1" s="13"/>
      <c r="DJK1" s="13"/>
      <c r="DJL1" s="13"/>
      <c r="DJM1" s="13"/>
      <c r="DJN1" s="13"/>
      <c r="DJO1" s="13"/>
      <c r="DJP1" s="13"/>
      <c r="DJQ1" s="13"/>
      <c r="DJR1" s="13"/>
      <c r="DJS1" s="13"/>
      <c r="DJT1" s="13"/>
      <c r="DJU1" s="13"/>
      <c r="DJV1" s="13"/>
      <c r="DJW1" s="13"/>
      <c r="DJX1" s="13"/>
      <c r="DJY1" s="13"/>
      <c r="DJZ1" s="13"/>
      <c r="DKA1" s="13"/>
      <c r="DKB1" s="13"/>
      <c r="DKC1" s="13"/>
      <c r="DKD1" s="13"/>
      <c r="DKE1" s="13"/>
      <c r="DKF1" s="13"/>
      <c r="DKG1" s="13"/>
      <c r="DKH1" s="13"/>
      <c r="DKI1" s="13"/>
      <c r="DKJ1" s="13"/>
      <c r="DKK1" s="13"/>
      <c r="DKL1" s="13"/>
      <c r="DKM1" s="13"/>
      <c r="DKN1" s="13"/>
      <c r="DKO1" s="13"/>
      <c r="DKP1" s="13"/>
      <c r="DKQ1" s="13"/>
      <c r="DKR1" s="13"/>
      <c r="DKS1" s="13"/>
      <c r="DKT1" s="13"/>
      <c r="DKU1" s="13"/>
      <c r="DKV1" s="13"/>
      <c r="DKW1" s="13"/>
      <c r="DKX1" s="13"/>
      <c r="DKY1" s="13"/>
      <c r="DKZ1" s="13"/>
      <c r="DLA1" s="13"/>
      <c r="DLB1" s="13"/>
      <c r="DLC1" s="13"/>
      <c r="DLD1" s="13"/>
      <c r="DLE1" s="13"/>
      <c r="DLF1" s="13"/>
      <c r="DLG1" s="13"/>
      <c r="DLH1" s="13"/>
      <c r="DLI1" s="13"/>
      <c r="DLJ1" s="13"/>
      <c r="DLK1" s="13"/>
      <c r="DLL1" s="13"/>
      <c r="DLM1" s="13"/>
      <c r="DLN1" s="13"/>
      <c r="DLO1" s="13"/>
      <c r="DLP1" s="13"/>
      <c r="DLQ1" s="13"/>
      <c r="DLR1" s="13"/>
      <c r="DLS1" s="13"/>
      <c r="DLT1" s="13"/>
      <c r="DLU1" s="13"/>
      <c r="DLV1" s="13"/>
      <c r="DLW1" s="13"/>
      <c r="DLX1" s="13"/>
      <c r="DLY1" s="13"/>
      <c r="DLZ1" s="13"/>
      <c r="DMA1" s="13"/>
      <c r="DMB1" s="13"/>
      <c r="DMC1" s="13"/>
      <c r="DMD1" s="13"/>
      <c r="DME1" s="13"/>
      <c r="DMF1" s="13"/>
      <c r="DMG1" s="13"/>
      <c r="DMH1" s="13"/>
      <c r="DMI1" s="13"/>
      <c r="DMJ1" s="13"/>
      <c r="DMK1" s="13"/>
      <c r="DML1" s="13"/>
      <c r="DMM1" s="13"/>
      <c r="DMN1" s="13"/>
      <c r="DMO1" s="13"/>
      <c r="DMP1" s="13"/>
      <c r="DMQ1" s="13"/>
      <c r="DMR1" s="13"/>
      <c r="DMS1" s="13"/>
      <c r="DMT1" s="13"/>
      <c r="DMU1" s="13"/>
      <c r="DMV1" s="13"/>
      <c r="DMW1" s="13"/>
      <c r="DMX1" s="13"/>
      <c r="DMY1" s="13"/>
      <c r="DMZ1" s="13"/>
      <c r="DNA1" s="13"/>
      <c r="DNB1" s="13"/>
      <c r="DNC1" s="13"/>
      <c r="DND1" s="13"/>
      <c r="DNE1" s="13"/>
      <c r="DNF1" s="13"/>
      <c r="DNG1" s="13"/>
      <c r="DNH1" s="13"/>
      <c r="DNI1" s="13"/>
      <c r="DNJ1" s="13"/>
      <c r="DNK1" s="13"/>
      <c r="DNL1" s="13"/>
      <c r="DNM1" s="13"/>
      <c r="DNN1" s="13"/>
      <c r="DNO1" s="13"/>
      <c r="DNP1" s="13"/>
      <c r="DNQ1" s="13"/>
      <c r="DNR1" s="13"/>
      <c r="DNS1" s="13"/>
      <c r="DNT1" s="13"/>
      <c r="DNU1" s="13"/>
      <c r="DNV1" s="13"/>
      <c r="DNW1" s="13"/>
      <c r="DNX1" s="13"/>
      <c r="DNY1" s="13"/>
      <c r="DNZ1" s="13"/>
      <c r="DOA1" s="13"/>
      <c r="DOB1" s="13"/>
      <c r="DOC1" s="13"/>
      <c r="DOD1" s="13"/>
      <c r="DOE1" s="13"/>
      <c r="DOF1" s="13"/>
      <c r="DOG1" s="13"/>
      <c r="DOH1" s="13"/>
      <c r="DOI1" s="13"/>
      <c r="DOJ1" s="13"/>
      <c r="DOK1" s="13"/>
      <c r="DOL1" s="13"/>
      <c r="DOM1" s="13"/>
      <c r="DON1" s="13"/>
      <c r="DOO1" s="13"/>
      <c r="DOP1" s="13"/>
      <c r="DOQ1" s="13"/>
      <c r="DOR1" s="13"/>
      <c r="DOS1" s="13"/>
      <c r="DOT1" s="13"/>
      <c r="DOU1" s="13"/>
      <c r="DOV1" s="13"/>
      <c r="DOW1" s="13"/>
      <c r="DOX1" s="13"/>
      <c r="DOY1" s="13"/>
      <c r="DOZ1" s="13"/>
      <c r="DPA1" s="13"/>
      <c r="DPB1" s="13"/>
      <c r="DPC1" s="13"/>
      <c r="DPD1" s="13"/>
      <c r="DPE1" s="13"/>
      <c r="DPF1" s="13"/>
      <c r="DPG1" s="13"/>
      <c r="DPH1" s="13"/>
      <c r="DPI1" s="13"/>
      <c r="DPJ1" s="13"/>
      <c r="DPK1" s="13"/>
      <c r="DPL1" s="13"/>
      <c r="DPM1" s="13"/>
      <c r="DPN1" s="13"/>
      <c r="DPO1" s="13"/>
      <c r="DPP1" s="13"/>
      <c r="DPQ1" s="13"/>
      <c r="DPR1" s="13"/>
      <c r="DPS1" s="13"/>
      <c r="DPT1" s="13"/>
      <c r="DPU1" s="13"/>
      <c r="DPV1" s="13"/>
      <c r="DPW1" s="13"/>
      <c r="DPX1" s="13"/>
      <c r="DPY1" s="13"/>
      <c r="DPZ1" s="13"/>
      <c r="DQA1" s="13"/>
      <c r="DQB1" s="13"/>
      <c r="DQC1" s="13"/>
      <c r="DQD1" s="13"/>
      <c r="DQE1" s="13"/>
      <c r="DQF1" s="13"/>
      <c r="DQG1" s="13"/>
      <c r="DQH1" s="13"/>
      <c r="DQI1" s="13"/>
      <c r="DQJ1" s="13"/>
      <c r="DQK1" s="13"/>
      <c r="DQL1" s="13"/>
      <c r="DQM1" s="13"/>
      <c r="DQN1" s="13"/>
      <c r="DQO1" s="13"/>
      <c r="DQP1" s="13"/>
      <c r="DQQ1" s="13"/>
      <c r="DQR1" s="13"/>
      <c r="DQS1" s="13"/>
      <c r="DQT1" s="13"/>
      <c r="DQU1" s="13"/>
      <c r="DQV1" s="13"/>
      <c r="DQW1" s="13"/>
      <c r="DQX1" s="13"/>
      <c r="DQY1" s="13"/>
      <c r="DQZ1" s="13"/>
      <c r="DRA1" s="13"/>
      <c r="DRB1" s="13"/>
      <c r="DRC1" s="13"/>
      <c r="DRD1" s="13"/>
      <c r="DRE1" s="13"/>
      <c r="DRF1" s="13"/>
      <c r="DRG1" s="13"/>
      <c r="DRH1" s="13"/>
      <c r="DRI1" s="13"/>
      <c r="DRJ1" s="13"/>
      <c r="DRK1" s="13"/>
      <c r="DRL1" s="13"/>
      <c r="DRM1" s="13"/>
      <c r="DRN1" s="13"/>
      <c r="DRO1" s="13"/>
      <c r="DRP1" s="13"/>
      <c r="DRQ1" s="13"/>
      <c r="DRR1" s="13"/>
      <c r="DRS1" s="13"/>
      <c r="DRT1" s="13"/>
      <c r="DRU1" s="13"/>
      <c r="DRV1" s="13"/>
      <c r="DRW1" s="13"/>
      <c r="DRX1" s="13"/>
      <c r="DRY1" s="13"/>
      <c r="DRZ1" s="13"/>
      <c r="DSA1" s="13"/>
      <c r="DSB1" s="13"/>
      <c r="DSC1" s="13"/>
      <c r="DSD1" s="13"/>
      <c r="DSE1" s="13"/>
      <c r="DSF1" s="13"/>
      <c r="DSG1" s="13"/>
      <c r="DSH1" s="13"/>
      <c r="DSI1" s="13"/>
      <c r="DSJ1" s="13"/>
      <c r="DSK1" s="13"/>
      <c r="DSL1" s="13"/>
      <c r="DSM1" s="13"/>
      <c r="DSN1" s="13"/>
      <c r="DSO1" s="13"/>
      <c r="DSP1" s="13"/>
      <c r="DSQ1" s="13"/>
      <c r="DSR1" s="13"/>
      <c r="DSS1" s="13"/>
      <c r="DST1" s="13"/>
      <c r="DSU1" s="13"/>
      <c r="DSV1" s="13"/>
      <c r="DSW1" s="13"/>
      <c r="DSX1" s="13"/>
      <c r="DSY1" s="13"/>
      <c r="DSZ1" s="13"/>
      <c r="DTA1" s="13"/>
      <c r="DTB1" s="13"/>
      <c r="DTC1" s="13"/>
      <c r="DTD1" s="13"/>
      <c r="DTE1" s="13"/>
      <c r="DTF1" s="13"/>
      <c r="DTG1" s="13"/>
      <c r="DTH1" s="13"/>
      <c r="DTI1" s="13"/>
      <c r="DTJ1" s="13"/>
      <c r="DTK1" s="13"/>
      <c r="DTL1" s="13"/>
      <c r="DTM1" s="13"/>
      <c r="DTN1" s="13"/>
      <c r="DTO1" s="13"/>
      <c r="DTP1" s="13"/>
      <c r="DTQ1" s="13"/>
      <c r="DTR1" s="13"/>
      <c r="DTS1" s="13"/>
      <c r="DTT1" s="13"/>
      <c r="DTU1" s="13"/>
      <c r="DTV1" s="13"/>
      <c r="DTW1" s="13"/>
      <c r="DTX1" s="13"/>
      <c r="DTY1" s="13"/>
      <c r="DTZ1" s="13"/>
      <c r="DUA1" s="13"/>
      <c r="DUB1" s="13"/>
      <c r="DUC1" s="13"/>
      <c r="DUD1" s="13"/>
      <c r="DUE1" s="13"/>
      <c r="DUF1" s="13"/>
      <c r="DUG1" s="13"/>
      <c r="DUH1" s="13"/>
      <c r="DUI1" s="13"/>
      <c r="DUJ1" s="13"/>
      <c r="DUK1" s="13"/>
      <c r="DUL1" s="13"/>
      <c r="DUM1" s="13"/>
      <c r="DUN1" s="13"/>
      <c r="DUO1" s="13"/>
      <c r="DUP1" s="13"/>
      <c r="DUQ1" s="13"/>
      <c r="DUR1" s="13"/>
      <c r="DUS1" s="13"/>
      <c r="DUT1" s="13"/>
      <c r="DUU1" s="13"/>
      <c r="DUV1" s="13"/>
      <c r="DUW1" s="13"/>
      <c r="DUX1" s="13"/>
      <c r="DUY1" s="13"/>
      <c r="DUZ1" s="13"/>
      <c r="DVA1" s="13"/>
      <c r="DVB1" s="13"/>
      <c r="DVC1" s="13"/>
      <c r="DVD1" s="13"/>
      <c r="DVE1" s="13"/>
      <c r="DVF1" s="13"/>
      <c r="DVG1" s="13"/>
      <c r="DVH1" s="13"/>
      <c r="DVI1" s="13"/>
      <c r="DVJ1" s="13"/>
      <c r="DVK1" s="13"/>
      <c r="DVL1" s="13"/>
      <c r="DVM1" s="13"/>
      <c r="DVN1" s="13"/>
      <c r="DVO1" s="13"/>
      <c r="DVP1" s="13"/>
      <c r="DVQ1" s="13"/>
      <c r="DVR1" s="13"/>
      <c r="DVS1" s="13"/>
      <c r="DVT1" s="13"/>
      <c r="DVU1" s="13"/>
      <c r="DVV1" s="13"/>
      <c r="DVW1" s="13"/>
      <c r="DVX1" s="13"/>
      <c r="DVY1" s="13"/>
      <c r="DVZ1" s="13"/>
      <c r="DWA1" s="13"/>
      <c r="DWB1" s="13"/>
      <c r="DWC1" s="13"/>
      <c r="DWD1" s="13"/>
      <c r="DWE1" s="13"/>
      <c r="DWF1" s="13"/>
      <c r="DWG1" s="13"/>
      <c r="DWH1" s="13"/>
      <c r="DWI1" s="13"/>
      <c r="DWJ1" s="13"/>
      <c r="DWK1" s="13"/>
      <c r="DWL1" s="13"/>
      <c r="DWM1" s="13"/>
      <c r="DWN1" s="13"/>
      <c r="DWO1" s="13"/>
      <c r="DWP1" s="13"/>
      <c r="DWQ1" s="13"/>
      <c r="DWR1" s="13"/>
      <c r="DWS1" s="13"/>
      <c r="DWT1" s="13"/>
      <c r="DWU1" s="13"/>
      <c r="DWV1" s="13"/>
      <c r="DWW1" s="13"/>
      <c r="DWX1" s="13"/>
      <c r="DWY1" s="13"/>
      <c r="DWZ1" s="13"/>
      <c r="DXA1" s="13"/>
      <c r="DXB1" s="13"/>
      <c r="DXC1" s="13"/>
      <c r="DXD1" s="13"/>
      <c r="DXE1" s="13"/>
      <c r="DXF1" s="13"/>
      <c r="DXG1" s="13"/>
      <c r="DXH1" s="13"/>
      <c r="DXI1" s="13"/>
      <c r="DXJ1" s="13"/>
      <c r="DXK1" s="13"/>
      <c r="DXL1" s="13"/>
      <c r="DXM1" s="13"/>
      <c r="DXN1" s="13"/>
      <c r="DXO1" s="13"/>
      <c r="DXP1" s="13"/>
      <c r="DXQ1" s="13"/>
      <c r="DXR1" s="13"/>
      <c r="DXS1" s="13"/>
      <c r="DXT1" s="13"/>
      <c r="DXU1" s="13"/>
      <c r="DXV1" s="13"/>
      <c r="DXW1" s="13"/>
      <c r="DXX1" s="13"/>
      <c r="DXY1" s="13"/>
      <c r="DXZ1" s="13"/>
      <c r="DYA1" s="13"/>
      <c r="DYB1" s="13"/>
      <c r="DYC1" s="13"/>
      <c r="DYD1" s="13"/>
      <c r="DYE1" s="13"/>
      <c r="DYF1" s="13"/>
      <c r="DYG1" s="13"/>
      <c r="DYH1" s="13"/>
      <c r="DYI1" s="13"/>
      <c r="DYJ1" s="13"/>
      <c r="DYK1" s="13"/>
      <c r="DYL1" s="13"/>
      <c r="DYM1" s="13"/>
      <c r="DYN1" s="13"/>
      <c r="DYO1" s="13"/>
      <c r="DYP1" s="13"/>
      <c r="DYQ1" s="13"/>
      <c r="DYR1" s="13"/>
      <c r="DYS1" s="13"/>
      <c r="DYT1" s="13"/>
      <c r="DYU1" s="13"/>
      <c r="DYV1" s="13"/>
      <c r="DYW1" s="13"/>
      <c r="DYX1" s="13"/>
      <c r="DYY1" s="13"/>
      <c r="DYZ1" s="13"/>
      <c r="DZA1" s="13"/>
      <c r="DZB1" s="13"/>
      <c r="DZC1" s="13"/>
      <c r="DZD1" s="13"/>
      <c r="DZE1" s="13"/>
      <c r="DZF1" s="13"/>
      <c r="DZG1" s="13"/>
      <c r="DZH1" s="13"/>
      <c r="DZI1" s="13"/>
      <c r="DZJ1" s="13"/>
      <c r="DZK1" s="13"/>
      <c r="DZL1" s="13"/>
      <c r="DZM1" s="13"/>
      <c r="DZN1" s="13"/>
      <c r="DZO1" s="13"/>
      <c r="DZP1" s="13"/>
      <c r="DZQ1" s="13"/>
      <c r="DZR1" s="13"/>
      <c r="DZS1" s="13"/>
      <c r="DZT1" s="13"/>
      <c r="DZU1" s="13"/>
      <c r="DZV1" s="13"/>
      <c r="DZW1" s="13"/>
      <c r="DZX1" s="13"/>
      <c r="DZY1" s="13"/>
      <c r="DZZ1" s="13"/>
      <c r="EAA1" s="13"/>
      <c r="EAB1" s="13"/>
      <c r="EAC1" s="13"/>
      <c r="EAD1" s="13"/>
      <c r="EAE1" s="13"/>
      <c r="EAF1" s="13"/>
      <c r="EAG1" s="13"/>
      <c r="EAH1" s="13"/>
      <c r="EAI1" s="13"/>
      <c r="EAJ1" s="13"/>
      <c r="EAK1" s="13"/>
      <c r="EAL1" s="13"/>
      <c r="EAM1" s="13"/>
      <c r="EAN1" s="13"/>
      <c r="EAO1" s="13"/>
      <c r="EAP1" s="13"/>
      <c r="EAQ1" s="13"/>
      <c r="EAR1" s="13"/>
      <c r="EAS1" s="13"/>
      <c r="EAT1" s="13"/>
      <c r="EAU1" s="13"/>
      <c r="EAV1" s="13"/>
      <c r="EAW1" s="13"/>
      <c r="EAX1" s="13"/>
      <c r="EAY1" s="13"/>
      <c r="EAZ1" s="13"/>
      <c r="EBA1" s="13"/>
      <c r="EBB1" s="13"/>
      <c r="EBC1" s="13"/>
      <c r="EBD1" s="13"/>
      <c r="EBE1" s="13"/>
      <c r="EBF1" s="13"/>
      <c r="EBG1" s="13"/>
      <c r="EBH1" s="13"/>
      <c r="EBI1" s="13"/>
      <c r="EBJ1" s="13"/>
      <c r="EBK1" s="13"/>
      <c r="EBL1" s="13"/>
      <c r="EBM1" s="13"/>
      <c r="EBN1" s="13"/>
      <c r="EBO1" s="13"/>
      <c r="EBP1" s="13"/>
      <c r="EBQ1" s="13"/>
      <c r="EBR1" s="13"/>
      <c r="EBS1" s="13"/>
      <c r="EBT1" s="13"/>
      <c r="EBU1" s="13"/>
      <c r="EBV1" s="13"/>
      <c r="EBW1" s="13"/>
      <c r="EBX1" s="13"/>
      <c r="EBY1" s="13"/>
      <c r="EBZ1" s="13"/>
      <c r="ECA1" s="13"/>
      <c r="ECB1" s="13"/>
      <c r="ECC1" s="13"/>
      <c r="ECD1" s="13"/>
      <c r="ECE1" s="13"/>
      <c r="ECF1" s="13"/>
      <c r="ECG1" s="13"/>
      <c r="ECH1" s="13"/>
      <c r="ECI1" s="13"/>
      <c r="ECJ1" s="13"/>
      <c r="ECK1" s="13"/>
      <c r="ECL1" s="13"/>
      <c r="ECM1" s="13"/>
      <c r="ECN1" s="13"/>
      <c r="ECO1" s="13"/>
      <c r="ECP1" s="13"/>
      <c r="ECQ1" s="13"/>
      <c r="ECR1" s="13"/>
      <c r="ECS1" s="13"/>
      <c r="ECT1" s="13"/>
      <c r="ECU1" s="13"/>
      <c r="ECV1" s="13"/>
      <c r="ECW1" s="13"/>
      <c r="ECX1" s="13"/>
      <c r="ECY1" s="13"/>
      <c r="ECZ1" s="13"/>
      <c r="EDA1" s="13"/>
      <c r="EDB1" s="13"/>
      <c r="EDC1" s="13"/>
      <c r="EDD1" s="13"/>
      <c r="EDE1" s="13"/>
      <c r="EDF1" s="13"/>
      <c r="EDG1" s="13"/>
      <c r="EDH1" s="13"/>
      <c r="EDI1" s="13"/>
      <c r="EDJ1" s="13"/>
      <c r="EDK1" s="13"/>
      <c r="EDL1" s="13"/>
      <c r="EDM1" s="13"/>
      <c r="EDN1" s="13"/>
      <c r="EDO1" s="13"/>
      <c r="EDP1" s="13"/>
      <c r="EDQ1" s="13"/>
      <c r="EDR1" s="13"/>
      <c r="EDS1" s="13"/>
      <c r="EDT1" s="13"/>
      <c r="EDU1" s="13"/>
      <c r="EDV1" s="13"/>
      <c r="EDW1" s="13"/>
      <c r="EDX1" s="13"/>
      <c r="EDY1" s="13"/>
      <c r="EDZ1" s="13"/>
      <c r="EEA1" s="13"/>
      <c r="EEB1" s="13"/>
      <c r="EEC1" s="13"/>
      <c r="EED1" s="13"/>
      <c r="EEE1" s="13"/>
      <c r="EEF1" s="13"/>
      <c r="EEG1" s="13"/>
      <c r="EEH1" s="13"/>
      <c r="EEI1" s="13"/>
      <c r="EEJ1" s="13"/>
      <c r="EEK1" s="13"/>
      <c r="EEL1" s="13"/>
      <c r="EEM1" s="13"/>
      <c r="EEN1" s="13"/>
      <c r="EEO1" s="13"/>
      <c r="EEP1" s="13"/>
      <c r="EEQ1" s="13"/>
      <c r="EER1" s="13"/>
      <c r="EES1" s="13"/>
      <c r="EET1" s="13"/>
      <c r="EEU1" s="13"/>
      <c r="EEV1" s="13"/>
      <c r="EEW1" s="13"/>
      <c r="EEX1" s="13"/>
      <c r="EEY1" s="13"/>
      <c r="EEZ1" s="13"/>
      <c r="EFA1" s="13"/>
      <c r="EFB1" s="13"/>
      <c r="EFC1" s="13"/>
      <c r="EFD1" s="13"/>
      <c r="EFE1" s="13"/>
      <c r="EFF1" s="13"/>
      <c r="EFG1" s="13"/>
      <c r="EFH1" s="13"/>
      <c r="EFI1" s="13"/>
      <c r="EFJ1" s="13"/>
      <c r="EFK1" s="13"/>
      <c r="EFL1" s="13"/>
      <c r="EFM1" s="13"/>
      <c r="EFN1" s="13"/>
      <c r="EFO1" s="13"/>
      <c r="EFP1" s="13"/>
      <c r="EFQ1" s="13"/>
      <c r="EFR1" s="13"/>
      <c r="EFS1" s="13"/>
      <c r="EFT1" s="13"/>
      <c r="EFU1" s="13"/>
      <c r="EFV1" s="13"/>
      <c r="EFW1" s="13"/>
      <c r="EFX1" s="13"/>
      <c r="EFY1" s="13"/>
      <c r="EFZ1" s="13"/>
      <c r="EGA1" s="13"/>
      <c r="EGB1" s="13"/>
      <c r="EGC1" s="13"/>
      <c r="EGD1" s="13"/>
      <c r="EGE1" s="13"/>
      <c r="EGF1" s="13"/>
      <c r="EGG1" s="13"/>
      <c r="EGH1" s="13"/>
      <c r="EGI1" s="13"/>
      <c r="EGJ1" s="13"/>
      <c r="EGK1" s="13"/>
      <c r="EGL1" s="13"/>
      <c r="EGM1" s="13"/>
      <c r="EGN1" s="13"/>
      <c r="EGO1" s="13"/>
      <c r="EGP1" s="13"/>
      <c r="EGQ1" s="13"/>
      <c r="EGR1" s="13"/>
      <c r="EGS1" s="13"/>
      <c r="EGT1" s="13"/>
      <c r="EGU1" s="13"/>
      <c r="EGV1" s="13"/>
      <c r="EGW1" s="13"/>
      <c r="EGX1" s="13"/>
      <c r="EGY1" s="13"/>
      <c r="EGZ1" s="13"/>
      <c r="EHA1" s="13"/>
      <c r="EHB1" s="13"/>
      <c r="EHC1" s="13"/>
      <c r="EHD1" s="13"/>
      <c r="EHE1" s="13"/>
      <c r="EHF1" s="13"/>
      <c r="EHG1" s="13"/>
      <c r="EHH1" s="13"/>
      <c r="EHI1" s="13"/>
      <c r="EHJ1" s="13"/>
      <c r="EHK1" s="13"/>
      <c r="EHL1" s="13"/>
      <c r="EHM1" s="13"/>
      <c r="EHN1" s="13"/>
      <c r="EHO1" s="13"/>
      <c r="EHP1" s="13"/>
      <c r="EHQ1" s="13"/>
      <c r="EHR1" s="13"/>
      <c r="EHS1" s="13"/>
      <c r="EHT1" s="13"/>
      <c r="EHU1" s="13"/>
      <c r="EHV1" s="13"/>
      <c r="EHW1" s="13"/>
      <c r="EHX1" s="13"/>
      <c r="EHY1" s="13"/>
      <c r="EHZ1" s="13"/>
      <c r="EIA1" s="13"/>
      <c r="EIB1" s="13"/>
      <c r="EIC1" s="13"/>
      <c r="EID1" s="13"/>
      <c r="EIE1" s="13"/>
      <c r="EIF1" s="13"/>
      <c r="EIG1" s="13"/>
      <c r="EIH1" s="13"/>
      <c r="EII1" s="13"/>
      <c r="EIJ1" s="13"/>
      <c r="EIK1" s="13"/>
      <c r="EIL1" s="13"/>
      <c r="EIM1" s="13"/>
      <c r="EIN1" s="13"/>
      <c r="EIO1" s="13"/>
      <c r="EIP1" s="13"/>
      <c r="EIQ1" s="13"/>
      <c r="EIR1" s="13"/>
      <c r="EIS1" s="13"/>
      <c r="EIT1" s="13"/>
      <c r="EIU1" s="13"/>
      <c r="EIV1" s="13"/>
      <c r="EIW1" s="13"/>
      <c r="EIX1" s="13"/>
      <c r="EIY1" s="13"/>
      <c r="EIZ1" s="13"/>
      <c r="EJA1" s="13"/>
      <c r="EJB1" s="13"/>
      <c r="EJC1" s="13"/>
      <c r="EJD1" s="13"/>
      <c r="EJE1" s="13"/>
      <c r="EJF1" s="13"/>
      <c r="EJG1" s="13"/>
      <c r="EJH1" s="13"/>
      <c r="EJI1" s="13"/>
      <c r="EJJ1" s="13"/>
      <c r="EJK1" s="13"/>
      <c r="EJL1" s="13"/>
      <c r="EJM1" s="13"/>
      <c r="EJN1" s="13"/>
      <c r="EJO1" s="13"/>
      <c r="EJP1" s="13"/>
      <c r="EJQ1" s="13"/>
      <c r="EJR1" s="13"/>
      <c r="EJS1" s="13"/>
      <c r="EJT1" s="13"/>
      <c r="EJU1" s="13"/>
      <c r="EJV1" s="13"/>
      <c r="EJW1" s="13"/>
      <c r="EJX1" s="13"/>
      <c r="EJY1" s="13"/>
      <c r="EJZ1" s="13"/>
      <c r="EKA1" s="13"/>
      <c r="EKB1" s="13"/>
      <c r="EKC1" s="13"/>
      <c r="EKD1" s="13"/>
      <c r="EKE1" s="13"/>
      <c r="EKF1" s="13"/>
      <c r="EKG1" s="13"/>
      <c r="EKH1" s="13"/>
      <c r="EKI1" s="13"/>
      <c r="EKJ1" s="13"/>
      <c r="EKK1" s="13"/>
      <c r="EKL1" s="13"/>
      <c r="EKM1" s="13"/>
      <c r="EKN1" s="13"/>
      <c r="EKO1" s="13"/>
      <c r="EKP1" s="13"/>
      <c r="EKQ1" s="13"/>
      <c r="EKR1" s="13"/>
      <c r="EKS1" s="13"/>
      <c r="EKT1" s="13"/>
      <c r="EKU1" s="13"/>
      <c r="EKV1" s="13"/>
      <c r="EKW1" s="13"/>
      <c r="EKX1" s="13"/>
      <c r="EKY1" s="13"/>
      <c r="EKZ1" s="13"/>
      <c r="ELA1" s="13"/>
      <c r="ELB1" s="13"/>
      <c r="ELC1" s="13"/>
      <c r="ELD1" s="13"/>
      <c r="ELE1" s="13"/>
      <c r="ELF1" s="13"/>
      <c r="ELG1" s="13"/>
      <c r="ELH1" s="13"/>
      <c r="ELI1" s="13"/>
      <c r="ELJ1" s="13"/>
      <c r="ELK1" s="13"/>
      <c r="ELL1" s="13"/>
      <c r="ELM1" s="13"/>
      <c r="ELN1" s="13"/>
      <c r="ELO1" s="13"/>
      <c r="ELP1" s="13"/>
      <c r="ELQ1" s="13"/>
      <c r="ELR1" s="13"/>
      <c r="ELS1" s="13"/>
      <c r="ELT1" s="13"/>
      <c r="ELU1" s="13"/>
      <c r="ELV1" s="13"/>
      <c r="ELW1" s="13"/>
      <c r="ELX1" s="13"/>
      <c r="ELY1" s="13"/>
      <c r="ELZ1" s="13"/>
      <c r="EMA1" s="13"/>
      <c r="EMB1" s="13"/>
      <c r="EMC1" s="13"/>
      <c r="EMD1" s="13"/>
      <c r="EME1" s="13"/>
      <c r="EMF1" s="13"/>
      <c r="EMG1" s="13"/>
      <c r="EMH1" s="13"/>
      <c r="EMI1" s="13"/>
      <c r="EMJ1" s="13"/>
      <c r="EMK1" s="13"/>
      <c r="EML1" s="13"/>
      <c r="EMM1" s="13"/>
      <c r="EMN1" s="13"/>
      <c r="EMO1" s="13"/>
      <c r="EMP1" s="13"/>
      <c r="EMQ1" s="13"/>
      <c r="EMR1" s="13"/>
      <c r="EMS1" s="13"/>
      <c r="EMT1" s="13"/>
      <c r="EMU1" s="13"/>
      <c r="EMV1" s="13"/>
      <c r="EMW1" s="13"/>
      <c r="EMX1" s="13"/>
      <c r="EMY1" s="13"/>
      <c r="EMZ1" s="13"/>
      <c r="ENA1" s="13"/>
      <c r="ENB1" s="13"/>
      <c r="ENC1" s="13"/>
      <c r="END1" s="13"/>
      <c r="ENE1" s="13"/>
      <c r="ENF1" s="13"/>
      <c r="ENG1" s="13"/>
      <c r="ENH1" s="13"/>
      <c r="ENI1" s="13"/>
      <c r="ENJ1" s="13"/>
      <c r="ENK1" s="13"/>
      <c r="ENL1" s="13"/>
      <c r="ENM1" s="13"/>
      <c r="ENN1" s="13"/>
      <c r="ENO1" s="13"/>
      <c r="ENP1" s="13"/>
      <c r="ENQ1" s="13"/>
      <c r="ENR1" s="13"/>
      <c r="ENS1" s="13"/>
      <c r="ENT1" s="13"/>
      <c r="ENU1" s="13"/>
      <c r="ENV1" s="13"/>
      <c r="ENW1" s="13"/>
      <c r="ENX1" s="13"/>
      <c r="ENY1" s="13"/>
      <c r="ENZ1" s="13"/>
      <c r="EOA1" s="13"/>
      <c r="EOB1" s="13"/>
      <c r="EOC1" s="13"/>
      <c r="EOD1" s="13"/>
      <c r="EOE1" s="13"/>
      <c r="EOF1" s="13"/>
      <c r="EOG1" s="13"/>
      <c r="EOH1" s="13"/>
      <c r="EOI1" s="13"/>
      <c r="EOJ1" s="13"/>
      <c r="EOK1" s="13"/>
      <c r="EOL1" s="13"/>
      <c r="EOM1" s="13"/>
      <c r="EON1" s="13"/>
      <c r="EOO1" s="13"/>
      <c r="EOP1" s="13"/>
      <c r="EOQ1" s="13"/>
      <c r="EOR1" s="13"/>
      <c r="EOS1" s="13"/>
      <c r="EOT1" s="13"/>
      <c r="EOU1" s="13"/>
      <c r="EOV1" s="13"/>
      <c r="EOW1" s="13"/>
      <c r="EOX1" s="13"/>
      <c r="EOY1" s="13"/>
      <c r="EOZ1" s="13"/>
      <c r="EPA1" s="13"/>
      <c r="EPB1" s="13"/>
      <c r="EPC1" s="13"/>
      <c r="EPD1" s="13"/>
      <c r="EPE1" s="13"/>
      <c r="EPF1" s="13"/>
      <c r="EPG1" s="13"/>
      <c r="EPH1" s="13"/>
      <c r="EPI1" s="13"/>
      <c r="EPJ1" s="13"/>
      <c r="EPK1" s="13"/>
      <c r="EPL1" s="13"/>
      <c r="EPM1" s="13"/>
      <c r="EPN1" s="13"/>
      <c r="EPO1" s="13"/>
      <c r="EPP1" s="13"/>
      <c r="EPQ1" s="13"/>
      <c r="EPR1" s="13"/>
      <c r="EPS1" s="13"/>
      <c r="EPT1" s="13"/>
      <c r="EPU1" s="13"/>
      <c r="EPV1" s="13"/>
      <c r="EPW1" s="13"/>
      <c r="EPX1" s="13"/>
      <c r="EPY1" s="13"/>
      <c r="EPZ1" s="13"/>
      <c r="EQA1" s="13"/>
      <c r="EQB1" s="13"/>
      <c r="EQC1" s="13"/>
      <c r="EQD1" s="13"/>
      <c r="EQE1" s="13"/>
      <c r="EQF1" s="13"/>
      <c r="EQG1" s="13"/>
      <c r="EQH1" s="13"/>
      <c r="EQI1" s="13"/>
      <c r="EQJ1" s="13"/>
      <c r="EQK1" s="13"/>
      <c r="EQL1" s="13"/>
      <c r="EQM1" s="13"/>
      <c r="EQN1" s="13"/>
      <c r="EQO1" s="13"/>
      <c r="EQP1" s="13"/>
      <c r="EQQ1" s="13"/>
      <c r="EQR1" s="13"/>
      <c r="EQS1" s="13"/>
      <c r="EQT1" s="13"/>
      <c r="EQU1" s="13"/>
      <c r="EQV1" s="13"/>
      <c r="EQW1" s="13"/>
      <c r="EQX1" s="13"/>
      <c r="EQY1" s="13"/>
      <c r="EQZ1" s="13"/>
      <c r="ERA1" s="13"/>
      <c r="ERB1" s="13"/>
      <c r="ERC1" s="13"/>
      <c r="ERD1" s="13"/>
      <c r="ERE1" s="13"/>
      <c r="ERF1" s="13"/>
      <c r="ERG1" s="13"/>
      <c r="ERH1" s="13"/>
      <c r="ERI1" s="13"/>
      <c r="ERJ1" s="13"/>
      <c r="ERK1" s="13"/>
      <c r="ERL1" s="13"/>
      <c r="ERM1" s="13"/>
      <c r="ERN1" s="13"/>
      <c r="ERO1" s="13"/>
      <c r="ERP1" s="13"/>
      <c r="ERQ1" s="13"/>
      <c r="ERR1" s="13"/>
      <c r="ERS1" s="13"/>
      <c r="ERT1" s="13"/>
      <c r="ERU1" s="13"/>
      <c r="ERV1" s="13"/>
      <c r="ERW1" s="13"/>
      <c r="ERX1" s="13"/>
      <c r="ERY1" s="13"/>
      <c r="ERZ1" s="13"/>
      <c r="ESA1" s="13"/>
      <c r="ESB1" s="13"/>
      <c r="ESC1" s="13"/>
      <c r="ESD1" s="13"/>
      <c r="ESE1" s="13"/>
      <c r="ESF1" s="13"/>
      <c r="ESG1" s="13"/>
      <c r="ESH1" s="13"/>
      <c r="ESI1" s="13"/>
      <c r="ESJ1" s="13"/>
      <c r="ESK1" s="13"/>
      <c r="ESL1" s="13"/>
      <c r="ESM1" s="13"/>
      <c r="ESN1" s="13"/>
      <c r="ESO1" s="13"/>
      <c r="ESP1" s="13"/>
      <c r="ESQ1" s="13"/>
      <c r="ESR1" s="13"/>
      <c r="ESS1" s="13"/>
      <c r="EST1" s="13"/>
      <c r="ESU1" s="13"/>
      <c r="ESV1" s="13"/>
      <c r="ESW1" s="13"/>
      <c r="ESX1" s="13"/>
      <c r="ESY1" s="13"/>
      <c r="ESZ1" s="13"/>
      <c r="ETA1" s="13"/>
      <c r="ETB1" s="13"/>
      <c r="ETC1" s="13"/>
      <c r="ETD1" s="13"/>
      <c r="ETE1" s="13"/>
      <c r="ETF1" s="13"/>
      <c r="ETG1" s="13"/>
      <c r="ETH1" s="13"/>
      <c r="ETI1" s="13"/>
      <c r="ETJ1" s="13"/>
      <c r="ETK1" s="13"/>
      <c r="ETL1" s="13"/>
      <c r="ETM1" s="13"/>
      <c r="ETN1" s="13"/>
      <c r="ETO1" s="13"/>
      <c r="ETP1" s="13"/>
      <c r="ETQ1" s="13"/>
      <c r="ETR1" s="13"/>
      <c r="ETS1" s="13"/>
      <c r="ETT1" s="13"/>
      <c r="ETU1" s="13"/>
      <c r="ETV1" s="13"/>
      <c r="ETW1" s="13"/>
      <c r="ETX1" s="13"/>
      <c r="ETY1" s="13"/>
      <c r="ETZ1" s="13"/>
      <c r="EUA1" s="13"/>
      <c r="EUB1" s="13"/>
      <c r="EUC1" s="13"/>
      <c r="EUD1" s="13"/>
      <c r="EUE1" s="13"/>
      <c r="EUF1" s="13"/>
      <c r="EUG1" s="13"/>
      <c r="EUH1" s="13"/>
      <c r="EUI1" s="13"/>
      <c r="EUJ1" s="13"/>
      <c r="EUK1" s="13"/>
      <c r="EUL1" s="13"/>
      <c r="EUM1" s="13"/>
      <c r="EUN1" s="13"/>
      <c r="EUO1" s="13"/>
      <c r="EUP1" s="13"/>
      <c r="EUQ1" s="13"/>
      <c r="EUR1" s="13"/>
      <c r="EUS1" s="13"/>
      <c r="EUT1" s="13"/>
      <c r="EUU1" s="13"/>
      <c r="EUV1" s="13"/>
      <c r="EUW1" s="13"/>
      <c r="EUX1" s="13"/>
      <c r="EUY1" s="13"/>
      <c r="EUZ1" s="13"/>
      <c r="EVA1" s="13"/>
      <c r="EVB1" s="13"/>
      <c r="EVC1" s="13"/>
      <c r="EVD1" s="13"/>
      <c r="EVE1" s="13"/>
      <c r="EVF1" s="13"/>
      <c r="EVG1" s="13"/>
      <c r="EVH1" s="13"/>
      <c r="EVI1" s="13"/>
      <c r="EVJ1" s="13"/>
      <c r="EVK1" s="13"/>
      <c r="EVL1" s="13"/>
      <c r="EVM1" s="13"/>
      <c r="EVN1" s="13"/>
      <c r="EVO1" s="13"/>
      <c r="EVP1" s="13"/>
      <c r="EVQ1" s="13"/>
      <c r="EVR1" s="13"/>
      <c r="EVS1" s="13"/>
      <c r="EVT1" s="13"/>
      <c r="EVU1" s="13"/>
      <c r="EVV1" s="13"/>
      <c r="EVW1" s="13"/>
      <c r="EVX1" s="13"/>
      <c r="EVY1" s="13"/>
      <c r="EVZ1" s="13"/>
      <c r="EWA1" s="13"/>
      <c r="EWB1" s="13"/>
      <c r="EWC1" s="13"/>
      <c r="EWD1" s="13"/>
      <c r="EWE1" s="13"/>
      <c r="EWF1" s="13"/>
      <c r="EWG1" s="13"/>
      <c r="EWH1" s="13"/>
      <c r="EWI1" s="13"/>
      <c r="EWJ1" s="13"/>
      <c r="EWK1" s="13"/>
      <c r="EWL1" s="13"/>
      <c r="EWM1" s="13"/>
      <c r="EWN1" s="13"/>
      <c r="EWO1" s="13"/>
      <c r="EWP1" s="13"/>
      <c r="EWQ1" s="13"/>
      <c r="EWR1" s="13"/>
      <c r="EWS1" s="13"/>
      <c r="EWT1" s="13"/>
      <c r="EWU1" s="13"/>
      <c r="EWV1" s="13"/>
      <c r="EWW1" s="13"/>
      <c r="EWX1" s="13"/>
      <c r="EWY1" s="13"/>
      <c r="EWZ1" s="13"/>
      <c r="EXA1" s="13"/>
      <c r="EXB1" s="13"/>
      <c r="EXC1" s="13"/>
      <c r="EXD1" s="13"/>
      <c r="EXE1" s="13"/>
      <c r="EXF1" s="13"/>
      <c r="EXG1" s="13"/>
      <c r="EXH1" s="13"/>
      <c r="EXI1" s="13"/>
      <c r="EXJ1" s="13"/>
      <c r="EXK1" s="13"/>
      <c r="EXL1" s="13"/>
      <c r="EXM1" s="13"/>
      <c r="EXN1" s="13"/>
      <c r="EXO1" s="13"/>
      <c r="EXP1" s="13"/>
      <c r="EXQ1" s="13"/>
      <c r="EXR1" s="13"/>
      <c r="EXS1" s="13"/>
      <c r="EXT1" s="13"/>
      <c r="EXU1" s="13"/>
      <c r="EXV1" s="13"/>
      <c r="EXW1" s="13"/>
      <c r="EXX1" s="13"/>
      <c r="EXY1" s="13"/>
      <c r="EXZ1" s="13"/>
      <c r="EYA1" s="13"/>
      <c r="EYB1" s="13"/>
      <c r="EYC1" s="13"/>
      <c r="EYD1" s="13"/>
      <c r="EYE1" s="13"/>
      <c r="EYF1" s="13"/>
      <c r="EYG1" s="13"/>
      <c r="EYH1" s="13"/>
      <c r="EYI1" s="13"/>
      <c r="EYJ1" s="13"/>
      <c r="EYK1" s="13"/>
      <c r="EYL1" s="13"/>
      <c r="EYM1" s="13"/>
      <c r="EYN1" s="13"/>
      <c r="EYO1" s="13"/>
      <c r="EYP1" s="13"/>
      <c r="EYQ1" s="13"/>
      <c r="EYR1" s="13"/>
      <c r="EYS1" s="13"/>
      <c r="EYT1" s="13"/>
      <c r="EYU1" s="13"/>
      <c r="EYV1" s="13"/>
      <c r="EYW1" s="13"/>
      <c r="EYX1" s="13"/>
      <c r="EYY1" s="13"/>
      <c r="EYZ1" s="13"/>
      <c r="EZA1" s="13"/>
      <c r="EZB1" s="13"/>
      <c r="EZC1" s="13"/>
      <c r="EZD1" s="13"/>
      <c r="EZE1" s="13"/>
      <c r="EZF1" s="13"/>
      <c r="EZG1" s="13"/>
      <c r="EZH1" s="13"/>
      <c r="EZI1" s="13"/>
      <c r="EZJ1" s="13"/>
      <c r="EZK1" s="13"/>
      <c r="EZL1" s="13"/>
      <c r="EZM1" s="13"/>
      <c r="EZN1" s="13"/>
      <c r="EZO1" s="13"/>
      <c r="EZP1" s="13"/>
      <c r="EZQ1" s="13"/>
      <c r="EZR1" s="13"/>
      <c r="EZS1" s="13"/>
      <c r="EZT1" s="13"/>
      <c r="EZU1" s="13"/>
      <c r="EZV1" s="13"/>
      <c r="EZW1" s="13"/>
      <c r="EZX1" s="13"/>
      <c r="EZY1" s="13"/>
      <c r="EZZ1" s="13"/>
      <c r="FAA1" s="13"/>
      <c r="FAB1" s="13"/>
      <c r="FAC1" s="13"/>
      <c r="FAD1" s="13"/>
      <c r="FAE1" s="13"/>
      <c r="FAF1" s="13"/>
      <c r="FAG1" s="13"/>
      <c r="FAH1" s="13"/>
      <c r="FAI1" s="13"/>
      <c r="FAJ1" s="13"/>
      <c r="FAK1" s="13"/>
      <c r="FAL1" s="13"/>
      <c r="FAM1" s="13"/>
      <c r="FAN1" s="13"/>
      <c r="FAO1" s="13"/>
      <c r="FAP1" s="13"/>
      <c r="FAQ1" s="13"/>
      <c r="FAR1" s="13"/>
      <c r="FAS1" s="13"/>
      <c r="FAT1" s="13"/>
      <c r="FAU1" s="13"/>
      <c r="FAV1" s="13"/>
      <c r="FAW1" s="13"/>
      <c r="FAX1" s="13"/>
      <c r="FAY1" s="13"/>
      <c r="FAZ1" s="13"/>
      <c r="FBA1" s="13"/>
      <c r="FBB1" s="13"/>
      <c r="FBC1" s="13"/>
      <c r="FBD1" s="13"/>
      <c r="FBE1" s="13"/>
      <c r="FBF1" s="13"/>
      <c r="FBG1" s="13"/>
      <c r="FBH1" s="13"/>
      <c r="FBI1" s="13"/>
      <c r="FBJ1" s="13"/>
      <c r="FBK1" s="13"/>
      <c r="FBL1" s="13"/>
      <c r="FBM1" s="13"/>
      <c r="FBN1" s="13"/>
      <c r="FBO1" s="13"/>
      <c r="FBP1" s="13"/>
      <c r="FBQ1" s="13"/>
      <c r="FBR1" s="13"/>
      <c r="FBS1" s="13"/>
      <c r="FBT1" s="13"/>
      <c r="FBU1" s="13"/>
      <c r="FBV1" s="13"/>
      <c r="FBW1" s="13"/>
      <c r="FBX1" s="13"/>
      <c r="FBY1" s="13"/>
      <c r="FBZ1" s="13"/>
      <c r="FCA1" s="13"/>
      <c r="FCB1" s="13"/>
      <c r="FCC1" s="13"/>
      <c r="FCD1" s="13"/>
      <c r="FCE1" s="13"/>
      <c r="FCF1" s="13"/>
      <c r="FCG1" s="13"/>
      <c r="FCH1" s="13"/>
      <c r="FCI1" s="13"/>
      <c r="FCJ1" s="13"/>
      <c r="FCK1" s="13"/>
      <c r="FCL1" s="13"/>
      <c r="FCM1" s="13"/>
      <c r="FCN1" s="13"/>
      <c r="FCO1" s="13"/>
      <c r="FCP1" s="13"/>
      <c r="FCQ1" s="13"/>
      <c r="FCR1" s="13"/>
      <c r="FCS1" s="13"/>
      <c r="FCT1" s="13"/>
      <c r="FCU1" s="13"/>
      <c r="FCV1" s="13"/>
      <c r="FCW1" s="13"/>
      <c r="FCX1" s="13"/>
      <c r="FCY1" s="13"/>
      <c r="FCZ1" s="13"/>
      <c r="FDA1" s="13"/>
      <c r="FDB1" s="13"/>
      <c r="FDC1" s="13"/>
      <c r="FDD1" s="13"/>
      <c r="FDE1" s="13"/>
      <c r="FDF1" s="13"/>
      <c r="FDG1" s="13"/>
      <c r="FDH1" s="13"/>
      <c r="FDI1" s="13"/>
      <c r="FDJ1" s="13"/>
      <c r="FDK1" s="13"/>
      <c r="FDL1" s="13"/>
      <c r="FDM1" s="13"/>
      <c r="FDN1" s="13"/>
      <c r="FDO1" s="13"/>
      <c r="FDP1" s="13"/>
      <c r="FDQ1" s="13"/>
      <c r="FDR1" s="13"/>
      <c r="FDS1" s="13"/>
      <c r="FDT1" s="13"/>
      <c r="FDU1" s="13"/>
      <c r="FDV1" s="13"/>
      <c r="FDW1" s="13"/>
      <c r="FDX1" s="13"/>
      <c r="FDY1" s="13"/>
      <c r="FDZ1" s="13"/>
      <c r="FEA1" s="13"/>
      <c r="FEB1" s="13"/>
      <c r="FEC1" s="13"/>
      <c r="FED1" s="13"/>
      <c r="FEE1" s="13"/>
      <c r="FEF1" s="13"/>
      <c r="FEG1" s="13"/>
      <c r="FEH1" s="13"/>
      <c r="FEI1" s="13"/>
      <c r="FEJ1" s="13"/>
      <c r="FEK1" s="13"/>
      <c r="FEL1" s="13"/>
      <c r="FEM1" s="13"/>
      <c r="FEN1" s="13"/>
      <c r="FEO1" s="13"/>
      <c r="FEP1" s="13"/>
      <c r="FEQ1" s="13"/>
      <c r="FER1" s="13"/>
      <c r="FES1" s="13"/>
      <c r="FET1" s="13"/>
      <c r="FEU1" s="13"/>
      <c r="FEV1" s="13"/>
      <c r="FEW1" s="13"/>
      <c r="FEX1" s="13"/>
      <c r="FEY1" s="13"/>
      <c r="FEZ1" s="13"/>
      <c r="FFA1" s="13"/>
      <c r="FFB1" s="13"/>
      <c r="FFC1" s="13"/>
      <c r="FFD1" s="13"/>
      <c r="FFE1" s="13"/>
      <c r="FFF1" s="13"/>
      <c r="FFG1" s="13"/>
      <c r="FFH1" s="13"/>
      <c r="FFI1" s="13"/>
      <c r="FFJ1" s="13"/>
      <c r="FFK1" s="13"/>
      <c r="FFL1" s="13"/>
      <c r="FFM1" s="13"/>
      <c r="FFN1" s="13"/>
      <c r="FFO1" s="13"/>
      <c r="FFP1" s="13"/>
      <c r="FFQ1" s="13"/>
      <c r="FFR1" s="13"/>
      <c r="FFS1" s="13"/>
      <c r="FFT1" s="13"/>
      <c r="FFU1" s="13"/>
      <c r="FFV1" s="13"/>
      <c r="FFW1" s="13"/>
      <c r="FFX1" s="13"/>
      <c r="FFY1" s="13"/>
      <c r="FFZ1" s="13"/>
      <c r="FGA1" s="13"/>
      <c r="FGB1" s="13"/>
      <c r="FGC1" s="13"/>
      <c r="FGD1" s="13"/>
      <c r="FGE1" s="13"/>
      <c r="FGF1" s="13"/>
      <c r="FGG1" s="13"/>
      <c r="FGH1" s="13"/>
      <c r="FGI1" s="13"/>
      <c r="FGJ1" s="13"/>
      <c r="FGK1" s="13"/>
      <c r="FGL1" s="13"/>
      <c r="FGM1" s="13"/>
      <c r="FGN1" s="13"/>
      <c r="FGO1" s="13"/>
      <c r="FGP1" s="13"/>
      <c r="FGQ1" s="13"/>
      <c r="FGR1" s="13"/>
      <c r="FGS1" s="13"/>
      <c r="FGT1" s="13"/>
      <c r="FGU1" s="13"/>
      <c r="FGV1" s="13"/>
      <c r="FGW1" s="13"/>
      <c r="FGX1" s="13"/>
      <c r="FGY1" s="13"/>
      <c r="FGZ1" s="13"/>
      <c r="FHA1" s="13"/>
      <c r="FHB1" s="13"/>
      <c r="FHC1" s="13"/>
      <c r="FHD1" s="13"/>
      <c r="FHE1" s="13"/>
      <c r="FHF1" s="13"/>
      <c r="FHG1" s="13"/>
      <c r="FHH1" s="13"/>
      <c r="FHI1" s="13"/>
      <c r="FHJ1" s="13"/>
      <c r="FHK1" s="13"/>
      <c r="FHL1" s="13"/>
      <c r="FHM1" s="13"/>
      <c r="FHN1" s="13"/>
      <c r="FHO1" s="13"/>
      <c r="FHP1" s="13"/>
      <c r="FHQ1" s="13"/>
      <c r="FHR1" s="13"/>
      <c r="FHS1" s="13"/>
      <c r="FHT1" s="13"/>
      <c r="FHU1" s="13"/>
      <c r="FHV1" s="13"/>
      <c r="FHW1" s="13"/>
      <c r="FHX1" s="13"/>
      <c r="FHY1" s="13"/>
      <c r="FHZ1" s="13"/>
      <c r="FIA1" s="13"/>
      <c r="FIB1" s="13"/>
      <c r="FIC1" s="13"/>
      <c r="FID1" s="13"/>
      <c r="FIE1" s="13"/>
      <c r="FIF1" s="13"/>
      <c r="FIG1" s="13"/>
      <c r="FIH1" s="13"/>
      <c r="FII1" s="13"/>
      <c r="FIJ1" s="13"/>
      <c r="FIK1" s="13"/>
      <c r="FIL1" s="13"/>
      <c r="FIM1" s="13"/>
      <c r="FIN1" s="13"/>
      <c r="FIO1" s="13"/>
      <c r="FIP1" s="13"/>
      <c r="FIQ1" s="13"/>
      <c r="FIR1" s="13"/>
      <c r="FIS1" s="13"/>
      <c r="FIT1" s="13"/>
      <c r="FIU1" s="13"/>
      <c r="FIV1" s="13"/>
      <c r="FIW1" s="13"/>
      <c r="FIX1" s="13"/>
      <c r="FIY1" s="13"/>
      <c r="FIZ1" s="13"/>
      <c r="FJA1" s="13"/>
      <c r="FJB1" s="13"/>
      <c r="FJC1" s="13"/>
      <c r="FJD1" s="13"/>
      <c r="FJE1" s="13"/>
      <c r="FJF1" s="13"/>
      <c r="FJG1" s="13"/>
      <c r="FJH1" s="13"/>
      <c r="FJI1" s="13"/>
      <c r="FJJ1" s="13"/>
      <c r="FJK1" s="13"/>
      <c r="FJL1" s="13"/>
      <c r="FJM1" s="13"/>
      <c r="FJN1" s="13"/>
      <c r="FJO1" s="13"/>
      <c r="FJP1" s="13"/>
      <c r="FJQ1" s="13"/>
      <c r="FJR1" s="13"/>
      <c r="FJS1" s="13"/>
      <c r="FJT1" s="13"/>
      <c r="FJU1" s="13"/>
      <c r="FJV1" s="13"/>
      <c r="FJW1" s="13"/>
      <c r="FJX1" s="13"/>
      <c r="FJY1" s="13"/>
      <c r="FJZ1" s="13"/>
      <c r="FKA1" s="13"/>
      <c r="FKB1" s="13"/>
      <c r="FKC1" s="13"/>
      <c r="FKD1" s="13"/>
      <c r="FKE1" s="13"/>
      <c r="FKF1" s="13"/>
      <c r="FKG1" s="13"/>
      <c r="FKH1" s="13"/>
      <c r="FKI1" s="13"/>
      <c r="FKJ1" s="13"/>
      <c r="FKK1" s="13"/>
      <c r="FKL1" s="13"/>
      <c r="FKM1" s="13"/>
      <c r="FKN1" s="13"/>
      <c r="FKO1" s="13"/>
      <c r="FKP1" s="13"/>
      <c r="FKQ1" s="13"/>
      <c r="FKR1" s="13"/>
      <c r="FKS1" s="13"/>
      <c r="FKT1" s="13"/>
      <c r="FKU1" s="13"/>
      <c r="FKV1" s="13"/>
      <c r="FKW1" s="13"/>
      <c r="FKX1" s="13"/>
      <c r="FKY1" s="13"/>
      <c r="FKZ1" s="13"/>
      <c r="FLA1" s="13"/>
      <c r="FLB1" s="13"/>
      <c r="FLC1" s="13"/>
      <c r="FLD1" s="13"/>
      <c r="FLE1" s="13"/>
      <c r="FLF1" s="13"/>
      <c r="FLG1" s="13"/>
      <c r="FLH1" s="13"/>
      <c r="FLI1" s="13"/>
      <c r="FLJ1" s="13"/>
      <c r="FLK1" s="13"/>
      <c r="FLL1" s="13"/>
      <c r="FLM1" s="13"/>
      <c r="FLN1" s="13"/>
      <c r="FLO1" s="13"/>
      <c r="FLP1" s="13"/>
      <c r="FLQ1" s="13"/>
      <c r="FLR1" s="13"/>
      <c r="FLS1" s="13"/>
      <c r="FLT1" s="13"/>
      <c r="FLU1" s="13"/>
      <c r="FLV1" s="13"/>
      <c r="FLW1" s="13"/>
      <c r="FLX1" s="13"/>
      <c r="FLY1" s="13"/>
      <c r="FLZ1" s="13"/>
      <c r="FMA1" s="13"/>
      <c r="FMB1" s="13"/>
      <c r="FMC1" s="13"/>
      <c r="FMD1" s="13"/>
      <c r="FME1" s="13"/>
      <c r="FMF1" s="13"/>
      <c r="FMG1" s="13"/>
      <c r="FMH1" s="13"/>
      <c r="FMI1" s="13"/>
      <c r="FMJ1" s="13"/>
      <c r="FMK1" s="13"/>
      <c r="FML1" s="13"/>
      <c r="FMM1" s="13"/>
      <c r="FMN1" s="13"/>
      <c r="FMO1" s="13"/>
      <c r="FMP1" s="13"/>
      <c r="FMQ1" s="13"/>
      <c r="FMR1" s="13"/>
      <c r="FMS1" s="13"/>
      <c r="FMT1" s="13"/>
      <c r="FMU1" s="13"/>
      <c r="FMV1" s="13"/>
      <c r="FMW1" s="13"/>
      <c r="FMX1" s="13"/>
      <c r="FMY1" s="13"/>
      <c r="FMZ1" s="13"/>
      <c r="FNA1" s="13"/>
      <c r="FNB1" s="13"/>
      <c r="FNC1" s="13"/>
      <c r="FND1" s="13"/>
      <c r="FNE1" s="13"/>
      <c r="FNF1" s="13"/>
      <c r="FNG1" s="13"/>
      <c r="FNH1" s="13"/>
      <c r="FNI1" s="13"/>
      <c r="FNJ1" s="13"/>
      <c r="FNK1" s="13"/>
      <c r="FNL1" s="13"/>
      <c r="FNM1" s="13"/>
      <c r="FNN1" s="13"/>
      <c r="FNO1" s="13"/>
      <c r="FNP1" s="13"/>
      <c r="FNQ1" s="13"/>
      <c r="FNR1" s="13"/>
      <c r="FNS1" s="13"/>
      <c r="FNT1" s="13"/>
      <c r="FNU1" s="13"/>
      <c r="FNV1" s="13"/>
      <c r="FNW1" s="13"/>
      <c r="FNX1" s="13"/>
      <c r="FNY1" s="13"/>
      <c r="FNZ1" s="13"/>
      <c r="FOA1" s="13"/>
      <c r="FOB1" s="13"/>
      <c r="FOC1" s="13"/>
      <c r="FOD1" s="13"/>
      <c r="FOE1" s="13"/>
      <c r="FOF1" s="13"/>
      <c r="FOG1" s="13"/>
      <c r="FOH1" s="13"/>
      <c r="FOI1" s="13"/>
      <c r="FOJ1" s="13"/>
      <c r="FOK1" s="13"/>
      <c r="FOL1" s="13"/>
      <c r="FOM1" s="13"/>
      <c r="FON1" s="13"/>
      <c r="FOO1" s="13"/>
      <c r="FOP1" s="13"/>
      <c r="FOQ1" s="13"/>
      <c r="FOR1" s="13"/>
      <c r="FOS1" s="13"/>
      <c r="FOT1" s="13"/>
      <c r="FOU1" s="13"/>
      <c r="FOV1" s="13"/>
      <c r="FOW1" s="13"/>
      <c r="FOX1" s="13"/>
      <c r="FOY1" s="13"/>
      <c r="FOZ1" s="13"/>
      <c r="FPA1" s="13"/>
      <c r="FPB1" s="13"/>
      <c r="FPC1" s="13"/>
      <c r="FPD1" s="13"/>
      <c r="FPE1" s="13"/>
      <c r="FPF1" s="13"/>
      <c r="FPG1" s="13"/>
      <c r="FPH1" s="13"/>
      <c r="FPI1" s="13"/>
      <c r="FPJ1" s="13"/>
      <c r="FPK1" s="13"/>
      <c r="FPL1" s="13"/>
      <c r="FPM1" s="13"/>
      <c r="FPN1" s="13"/>
      <c r="FPO1" s="13"/>
      <c r="FPP1" s="13"/>
      <c r="FPQ1" s="13"/>
      <c r="FPR1" s="13"/>
      <c r="FPS1" s="13"/>
      <c r="FPT1" s="13"/>
      <c r="FPU1" s="13"/>
      <c r="FPV1" s="13"/>
      <c r="FPW1" s="13"/>
      <c r="FPX1" s="13"/>
      <c r="FPY1" s="13"/>
      <c r="FPZ1" s="13"/>
      <c r="FQA1" s="13"/>
      <c r="FQB1" s="13"/>
      <c r="FQC1" s="13"/>
      <c r="FQD1" s="13"/>
      <c r="FQE1" s="13"/>
      <c r="FQF1" s="13"/>
      <c r="FQG1" s="13"/>
      <c r="FQH1" s="13"/>
      <c r="FQI1" s="13"/>
      <c r="FQJ1" s="13"/>
      <c r="FQK1" s="13"/>
      <c r="FQL1" s="13"/>
      <c r="FQM1" s="13"/>
      <c r="FQN1" s="13"/>
      <c r="FQO1" s="13"/>
      <c r="FQP1" s="13"/>
      <c r="FQQ1" s="13"/>
      <c r="FQR1" s="13"/>
      <c r="FQS1" s="13"/>
      <c r="FQT1" s="13"/>
      <c r="FQU1" s="13"/>
      <c r="FQV1" s="13"/>
      <c r="FQW1" s="13"/>
      <c r="FQX1" s="13"/>
      <c r="FQY1" s="13"/>
      <c r="FQZ1" s="13"/>
      <c r="FRA1" s="13"/>
      <c r="FRB1" s="13"/>
      <c r="FRC1" s="13"/>
      <c r="FRD1" s="13"/>
      <c r="FRE1" s="13"/>
      <c r="FRF1" s="13"/>
      <c r="FRG1" s="13"/>
      <c r="FRH1" s="13"/>
      <c r="FRI1" s="13"/>
      <c r="FRJ1" s="13"/>
      <c r="FRK1" s="13"/>
      <c r="FRL1" s="13"/>
      <c r="FRM1" s="13"/>
      <c r="FRN1" s="13"/>
      <c r="FRO1" s="13"/>
      <c r="FRP1" s="13"/>
      <c r="FRQ1" s="13"/>
      <c r="FRR1" s="13"/>
      <c r="FRS1" s="13"/>
      <c r="FRT1" s="13"/>
      <c r="FRU1" s="13"/>
      <c r="FRV1" s="13"/>
      <c r="FRW1" s="13"/>
      <c r="FRX1" s="13"/>
      <c r="FRY1" s="13"/>
      <c r="FRZ1" s="13"/>
      <c r="FSA1" s="13"/>
      <c r="FSB1" s="13"/>
      <c r="FSC1" s="13"/>
      <c r="FSD1" s="13"/>
      <c r="FSE1" s="13"/>
      <c r="FSF1" s="13"/>
      <c r="FSG1" s="13"/>
      <c r="FSH1" s="13"/>
      <c r="FSI1" s="13"/>
      <c r="FSJ1" s="13"/>
      <c r="FSK1" s="13"/>
      <c r="FSL1" s="13"/>
      <c r="FSM1" s="13"/>
      <c r="FSN1" s="13"/>
      <c r="FSO1" s="13"/>
      <c r="FSP1" s="13"/>
      <c r="FSQ1" s="13"/>
      <c r="FSR1" s="13"/>
      <c r="FSS1" s="13"/>
      <c r="FST1" s="13"/>
      <c r="FSU1" s="13"/>
      <c r="FSV1" s="13"/>
      <c r="FSW1" s="13"/>
      <c r="FSX1" s="13"/>
      <c r="FSY1" s="13"/>
      <c r="FSZ1" s="13"/>
      <c r="FTA1" s="13"/>
      <c r="FTB1" s="13"/>
      <c r="FTC1" s="13"/>
      <c r="FTD1" s="13"/>
      <c r="FTE1" s="13"/>
      <c r="FTF1" s="13"/>
      <c r="FTG1" s="13"/>
      <c r="FTH1" s="13"/>
      <c r="FTI1" s="13"/>
      <c r="FTJ1" s="13"/>
      <c r="FTK1" s="13"/>
      <c r="FTL1" s="13"/>
      <c r="FTM1" s="13"/>
      <c r="FTN1" s="13"/>
      <c r="FTO1" s="13"/>
      <c r="FTP1" s="13"/>
      <c r="FTQ1" s="13"/>
      <c r="FTR1" s="13"/>
      <c r="FTS1" s="13"/>
      <c r="FTT1" s="13"/>
      <c r="FTU1" s="13"/>
      <c r="FTV1" s="13"/>
      <c r="FTW1" s="13"/>
      <c r="FTX1" s="13"/>
      <c r="FTY1" s="13"/>
      <c r="FTZ1" s="13"/>
      <c r="FUA1" s="13"/>
      <c r="FUB1" s="13"/>
      <c r="FUC1" s="13"/>
      <c r="FUD1" s="13"/>
      <c r="FUE1" s="13"/>
      <c r="FUF1" s="13"/>
      <c r="FUG1" s="13"/>
      <c r="FUH1" s="13"/>
      <c r="FUI1" s="13"/>
      <c r="FUJ1" s="13"/>
      <c r="FUK1" s="13"/>
      <c r="FUL1" s="13"/>
      <c r="FUM1" s="13"/>
      <c r="FUN1" s="13"/>
      <c r="FUO1" s="13"/>
      <c r="FUP1" s="13"/>
      <c r="FUQ1" s="13"/>
      <c r="FUR1" s="13"/>
      <c r="FUS1" s="13"/>
      <c r="FUT1" s="13"/>
      <c r="FUU1" s="13"/>
      <c r="FUV1" s="13"/>
      <c r="FUW1" s="13"/>
      <c r="FUX1" s="13"/>
      <c r="FUY1" s="13"/>
      <c r="FUZ1" s="13"/>
      <c r="FVA1" s="13"/>
      <c r="FVB1" s="13"/>
      <c r="FVC1" s="13"/>
      <c r="FVD1" s="13"/>
      <c r="FVE1" s="13"/>
      <c r="FVF1" s="13"/>
      <c r="FVG1" s="13"/>
      <c r="FVH1" s="13"/>
      <c r="FVI1" s="13"/>
      <c r="FVJ1" s="13"/>
      <c r="FVK1" s="13"/>
      <c r="FVL1" s="13"/>
      <c r="FVM1" s="13"/>
      <c r="FVN1" s="13"/>
      <c r="FVO1" s="13"/>
      <c r="FVP1" s="13"/>
      <c r="FVQ1" s="13"/>
      <c r="FVR1" s="13"/>
      <c r="FVS1" s="13"/>
      <c r="FVT1" s="13"/>
      <c r="FVU1" s="13"/>
      <c r="FVV1" s="13"/>
      <c r="FVW1" s="13"/>
      <c r="FVX1" s="13"/>
      <c r="FVY1" s="13"/>
      <c r="FVZ1" s="13"/>
      <c r="FWA1" s="13"/>
      <c r="FWB1" s="13"/>
      <c r="FWC1" s="13"/>
      <c r="FWD1" s="13"/>
      <c r="FWE1" s="13"/>
      <c r="FWF1" s="13"/>
      <c r="FWG1" s="13"/>
      <c r="FWH1" s="13"/>
      <c r="FWI1" s="13"/>
      <c r="FWJ1" s="13"/>
      <c r="FWK1" s="13"/>
      <c r="FWL1" s="13"/>
      <c r="FWM1" s="13"/>
      <c r="FWN1" s="13"/>
      <c r="FWO1" s="13"/>
      <c r="FWP1" s="13"/>
      <c r="FWQ1" s="13"/>
      <c r="FWR1" s="13"/>
      <c r="FWS1" s="13"/>
      <c r="FWT1" s="13"/>
      <c r="FWU1" s="13"/>
      <c r="FWV1" s="13"/>
      <c r="FWW1" s="13"/>
      <c r="FWX1" s="13"/>
      <c r="FWY1" s="13"/>
      <c r="FWZ1" s="13"/>
      <c r="FXA1" s="13"/>
      <c r="FXB1" s="13"/>
      <c r="FXC1" s="13"/>
      <c r="FXD1" s="13"/>
      <c r="FXE1" s="13"/>
      <c r="FXF1" s="13"/>
      <c r="FXG1" s="13"/>
      <c r="FXH1" s="13"/>
      <c r="FXI1" s="13"/>
      <c r="FXJ1" s="13"/>
      <c r="FXK1" s="13"/>
      <c r="FXL1" s="13"/>
      <c r="FXM1" s="13"/>
      <c r="FXN1" s="13"/>
      <c r="FXO1" s="13"/>
      <c r="FXP1" s="13"/>
      <c r="FXQ1" s="13"/>
      <c r="FXR1" s="13"/>
      <c r="FXS1" s="13"/>
      <c r="FXT1" s="13"/>
      <c r="FXU1" s="13"/>
      <c r="FXV1" s="13"/>
      <c r="FXW1" s="13"/>
      <c r="FXX1" s="13"/>
      <c r="FXY1" s="13"/>
      <c r="FXZ1" s="13"/>
      <c r="FYA1" s="13"/>
      <c r="FYB1" s="13"/>
      <c r="FYC1" s="13"/>
      <c r="FYD1" s="13"/>
      <c r="FYE1" s="13"/>
      <c r="FYF1" s="13"/>
      <c r="FYG1" s="13"/>
      <c r="FYH1" s="13"/>
      <c r="FYI1" s="13"/>
      <c r="FYJ1" s="13"/>
      <c r="FYK1" s="13"/>
      <c r="FYL1" s="13"/>
      <c r="FYM1" s="13"/>
      <c r="FYN1" s="13"/>
      <c r="FYO1" s="13"/>
      <c r="FYP1" s="13"/>
      <c r="FYQ1" s="13"/>
      <c r="FYR1" s="13"/>
      <c r="FYS1" s="13"/>
      <c r="FYT1" s="13"/>
      <c r="FYU1" s="13"/>
      <c r="FYV1" s="13"/>
      <c r="FYW1" s="13"/>
      <c r="FYX1" s="13"/>
      <c r="FYY1" s="13"/>
      <c r="FYZ1" s="13"/>
      <c r="FZA1" s="13"/>
      <c r="FZB1" s="13"/>
      <c r="FZC1" s="13"/>
      <c r="FZD1" s="13"/>
      <c r="FZE1" s="13"/>
      <c r="FZF1" s="13"/>
      <c r="FZG1" s="13"/>
      <c r="FZH1" s="13"/>
      <c r="FZI1" s="13"/>
      <c r="FZJ1" s="13"/>
      <c r="FZK1" s="13"/>
      <c r="FZL1" s="13"/>
      <c r="FZM1" s="13"/>
      <c r="FZN1" s="13"/>
      <c r="FZO1" s="13"/>
      <c r="FZP1" s="13"/>
      <c r="FZQ1" s="13"/>
      <c r="FZR1" s="13"/>
      <c r="FZS1" s="13"/>
      <c r="FZT1" s="13"/>
      <c r="FZU1" s="13"/>
      <c r="FZV1" s="13"/>
      <c r="FZW1" s="13"/>
      <c r="FZX1" s="13"/>
      <c r="FZY1" s="13"/>
      <c r="FZZ1" s="13"/>
      <c r="GAA1" s="13"/>
      <c r="GAB1" s="13"/>
      <c r="GAC1" s="13"/>
      <c r="GAD1" s="13"/>
      <c r="GAE1" s="13"/>
      <c r="GAF1" s="13"/>
      <c r="GAG1" s="13"/>
      <c r="GAH1" s="13"/>
      <c r="GAI1" s="13"/>
      <c r="GAJ1" s="13"/>
      <c r="GAK1" s="13"/>
      <c r="GAL1" s="13"/>
      <c r="GAM1" s="13"/>
      <c r="GAN1" s="13"/>
      <c r="GAO1" s="13"/>
      <c r="GAP1" s="13"/>
      <c r="GAQ1" s="13"/>
      <c r="GAR1" s="13"/>
      <c r="GAS1" s="13"/>
      <c r="GAT1" s="13"/>
      <c r="GAU1" s="13"/>
      <c r="GAV1" s="13"/>
      <c r="GAW1" s="13"/>
      <c r="GAX1" s="13"/>
      <c r="GAY1" s="13"/>
      <c r="GAZ1" s="13"/>
      <c r="GBA1" s="13"/>
      <c r="GBB1" s="13"/>
      <c r="GBC1" s="13"/>
      <c r="GBD1" s="13"/>
      <c r="GBE1" s="13"/>
      <c r="GBF1" s="13"/>
      <c r="GBG1" s="13"/>
      <c r="GBH1" s="13"/>
      <c r="GBI1" s="13"/>
      <c r="GBJ1" s="13"/>
      <c r="GBK1" s="13"/>
      <c r="GBL1" s="13"/>
      <c r="GBM1" s="13"/>
      <c r="GBN1" s="13"/>
      <c r="GBO1" s="13"/>
      <c r="GBP1" s="13"/>
      <c r="GBQ1" s="13"/>
      <c r="GBR1" s="13"/>
      <c r="GBS1" s="13"/>
      <c r="GBT1" s="13"/>
      <c r="GBU1" s="13"/>
      <c r="GBV1" s="13"/>
      <c r="GBW1" s="13"/>
      <c r="GBX1" s="13"/>
      <c r="GBY1" s="13"/>
      <c r="GBZ1" s="13"/>
      <c r="GCA1" s="13"/>
      <c r="GCB1" s="13"/>
      <c r="GCC1" s="13"/>
      <c r="GCD1" s="13"/>
      <c r="GCE1" s="13"/>
      <c r="GCF1" s="13"/>
      <c r="GCG1" s="13"/>
      <c r="GCH1" s="13"/>
      <c r="GCI1" s="13"/>
      <c r="GCJ1" s="13"/>
      <c r="GCK1" s="13"/>
      <c r="GCL1" s="13"/>
      <c r="GCM1" s="13"/>
      <c r="GCN1" s="13"/>
      <c r="GCO1" s="13"/>
      <c r="GCP1" s="13"/>
      <c r="GCQ1" s="13"/>
      <c r="GCR1" s="13"/>
      <c r="GCS1" s="13"/>
      <c r="GCT1" s="13"/>
      <c r="GCU1" s="13"/>
      <c r="GCV1" s="13"/>
      <c r="GCW1" s="13"/>
      <c r="GCX1" s="13"/>
      <c r="GCY1" s="13"/>
      <c r="GCZ1" s="13"/>
      <c r="GDA1" s="13"/>
      <c r="GDB1" s="13"/>
      <c r="GDC1" s="13"/>
      <c r="GDD1" s="13"/>
      <c r="GDE1" s="13"/>
      <c r="GDF1" s="13"/>
      <c r="GDG1" s="13"/>
      <c r="GDH1" s="13"/>
      <c r="GDI1" s="13"/>
      <c r="GDJ1" s="13"/>
      <c r="GDK1" s="13"/>
      <c r="GDL1" s="13"/>
      <c r="GDM1" s="13"/>
      <c r="GDN1" s="13"/>
      <c r="GDO1" s="13"/>
      <c r="GDP1" s="13"/>
      <c r="GDQ1" s="13"/>
      <c r="GDR1" s="13"/>
      <c r="GDS1" s="13"/>
      <c r="GDT1" s="13"/>
      <c r="GDU1" s="13"/>
      <c r="GDV1" s="13"/>
      <c r="GDW1" s="13"/>
      <c r="GDX1" s="13"/>
      <c r="GDY1" s="13"/>
      <c r="GDZ1" s="13"/>
      <c r="GEA1" s="13"/>
      <c r="GEB1" s="13"/>
      <c r="GEC1" s="13"/>
      <c r="GED1" s="13"/>
      <c r="GEE1" s="13"/>
      <c r="GEF1" s="13"/>
      <c r="GEG1" s="13"/>
      <c r="GEH1" s="13"/>
      <c r="GEI1" s="13"/>
      <c r="GEJ1" s="13"/>
      <c r="GEK1" s="13"/>
      <c r="GEL1" s="13"/>
      <c r="GEM1" s="13"/>
      <c r="GEN1" s="13"/>
      <c r="GEO1" s="13"/>
      <c r="GEP1" s="13"/>
      <c r="GEQ1" s="13"/>
      <c r="GER1" s="13"/>
      <c r="GES1" s="13"/>
      <c r="GET1" s="13"/>
      <c r="GEU1" s="13"/>
      <c r="GEV1" s="13"/>
      <c r="GEW1" s="13"/>
      <c r="GEX1" s="13"/>
      <c r="GEY1" s="13"/>
      <c r="GEZ1" s="13"/>
      <c r="GFA1" s="13"/>
      <c r="GFB1" s="13"/>
      <c r="GFC1" s="13"/>
      <c r="GFD1" s="13"/>
      <c r="GFE1" s="13"/>
      <c r="GFF1" s="13"/>
      <c r="GFG1" s="13"/>
      <c r="GFH1" s="13"/>
      <c r="GFI1" s="13"/>
      <c r="GFJ1" s="13"/>
      <c r="GFK1" s="13"/>
      <c r="GFL1" s="13"/>
      <c r="GFM1" s="13"/>
      <c r="GFN1" s="13"/>
      <c r="GFO1" s="13"/>
      <c r="GFP1" s="13"/>
      <c r="GFQ1" s="13"/>
      <c r="GFR1" s="13"/>
      <c r="GFS1" s="13"/>
      <c r="GFT1" s="13"/>
      <c r="GFU1" s="13"/>
      <c r="GFV1" s="13"/>
      <c r="GFW1" s="13"/>
      <c r="GFX1" s="13"/>
      <c r="GFY1" s="13"/>
      <c r="GFZ1" s="13"/>
      <c r="GGA1" s="13"/>
      <c r="GGB1" s="13"/>
      <c r="GGC1" s="13"/>
      <c r="GGD1" s="13"/>
      <c r="GGE1" s="13"/>
      <c r="GGF1" s="13"/>
      <c r="GGG1" s="13"/>
      <c r="GGH1" s="13"/>
      <c r="GGI1" s="13"/>
      <c r="GGJ1" s="13"/>
      <c r="GGK1" s="13"/>
      <c r="GGL1" s="13"/>
      <c r="GGM1" s="13"/>
      <c r="GGN1" s="13"/>
      <c r="GGO1" s="13"/>
      <c r="GGP1" s="13"/>
      <c r="GGQ1" s="13"/>
      <c r="GGR1" s="13"/>
      <c r="GGS1" s="13"/>
      <c r="GGT1" s="13"/>
      <c r="GGU1" s="13"/>
      <c r="GGV1" s="13"/>
      <c r="GGW1" s="13"/>
      <c r="GGX1" s="13"/>
      <c r="GGY1" s="13"/>
      <c r="GGZ1" s="13"/>
      <c r="GHA1" s="13"/>
      <c r="GHB1" s="13"/>
      <c r="GHC1" s="13"/>
      <c r="GHD1" s="13"/>
      <c r="GHE1" s="13"/>
      <c r="GHF1" s="13"/>
      <c r="GHG1" s="13"/>
      <c r="GHH1" s="13"/>
      <c r="GHI1" s="13"/>
      <c r="GHJ1" s="13"/>
      <c r="GHK1" s="13"/>
      <c r="GHL1" s="13"/>
      <c r="GHM1" s="13"/>
      <c r="GHN1" s="13"/>
      <c r="GHO1" s="13"/>
      <c r="GHP1" s="13"/>
      <c r="GHQ1" s="13"/>
      <c r="GHR1" s="13"/>
      <c r="GHS1" s="13"/>
      <c r="GHT1" s="13"/>
      <c r="GHU1" s="13"/>
      <c r="GHV1" s="13"/>
      <c r="GHW1" s="13"/>
      <c r="GHX1" s="13"/>
      <c r="GHY1" s="13"/>
      <c r="GHZ1" s="13"/>
      <c r="GIA1" s="13"/>
      <c r="GIB1" s="13"/>
      <c r="GIC1" s="13"/>
      <c r="GID1" s="13"/>
      <c r="GIE1" s="13"/>
      <c r="GIF1" s="13"/>
      <c r="GIG1" s="13"/>
      <c r="GIH1" s="13"/>
      <c r="GII1" s="13"/>
      <c r="GIJ1" s="13"/>
      <c r="GIK1" s="13"/>
      <c r="GIL1" s="13"/>
      <c r="GIM1" s="13"/>
      <c r="GIN1" s="13"/>
      <c r="GIO1" s="13"/>
      <c r="GIP1" s="13"/>
      <c r="GIQ1" s="13"/>
      <c r="GIR1" s="13"/>
      <c r="GIS1" s="13"/>
      <c r="GIT1" s="13"/>
      <c r="GIU1" s="13"/>
      <c r="GIV1" s="13"/>
      <c r="GIW1" s="13"/>
      <c r="GIX1" s="13"/>
      <c r="GIY1" s="13"/>
      <c r="GIZ1" s="13"/>
      <c r="GJA1" s="13"/>
      <c r="GJB1" s="13"/>
      <c r="GJC1" s="13"/>
      <c r="GJD1" s="13"/>
      <c r="GJE1" s="13"/>
      <c r="GJF1" s="13"/>
      <c r="GJG1" s="13"/>
      <c r="GJH1" s="13"/>
      <c r="GJI1" s="13"/>
      <c r="GJJ1" s="13"/>
      <c r="GJK1" s="13"/>
      <c r="GJL1" s="13"/>
      <c r="GJM1" s="13"/>
      <c r="GJN1" s="13"/>
      <c r="GJO1" s="13"/>
      <c r="GJP1" s="13"/>
      <c r="GJQ1" s="13"/>
      <c r="GJR1" s="13"/>
      <c r="GJS1" s="13"/>
      <c r="GJT1" s="13"/>
      <c r="GJU1" s="13"/>
      <c r="GJV1" s="13"/>
      <c r="GJW1" s="13"/>
      <c r="GJX1" s="13"/>
      <c r="GJY1" s="13"/>
      <c r="GJZ1" s="13"/>
      <c r="GKA1" s="13"/>
      <c r="GKB1" s="13"/>
      <c r="GKC1" s="13"/>
      <c r="GKD1" s="13"/>
      <c r="GKE1" s="13"/>
      <c r="GKF1" s="13"/>
      <c r="GKG1" s="13"/>
      <c r="GKH1" s="13"/>
      <c r="GKI1" s="13"/>
      <c r="GKJ1" s="13"/>
      <c r="GKK1" s="13"/>
      <c r="GKL1" s="13"/>
      <c r="GKM1" s="13"/>
      <c r="GKN1" s="13"/>
      <c r="GKO1" s="13"/>
      <c r="GKP1" s="13"/>
      <c r="GKQ1" s="13"/>
      <c r="GKR1" s="13"/>
      <c r="GKS1" s="13"/>
      <c r="GKT1" s="13"/>
      <c r="GKU1" s="13"/>
      <c r="GKV1" s="13"/>
      <c r="GKW1" s="13"/>
      <c r="GKX1" s="13"/>
      <c r="GKY1" s="13"/>
      <c r="GKZ1" s="13"/>
      <c r="GLA1" s="13"/>
      <c r="GLB1" s="13"/>
      <c r="GLC1" s="13"/>
      <c r="GLD1" s="13"/>
      <c r="GLE1" s="13"/>
      <c r="GLF1" s="13"/>
      <c r="GLG1" s="13"/>
      <c r="GLH1" s="13"/>
      <c r="GLI1" s="13"/>
      <c r="GLJ1" s="13"/>
      <c r="GLK1" s="13"/>
      <c r="GLL1" s="13"/>
      <c r="GLM1" s="13"/>
      <c r="GLN1" s="13"/>
      <c r="GLO1" s="13"/>
      <c r="GLP1" s="13"/>
      <c r="GLQ1" s="13"/>
      <c r="GLR1" s="13"/>
      <c r="GLS1" s="13"/>
      <c r="GLT1" s="13"/>
      <c r="GLU1" s="13"/>
      <c r="GLV1" s="13"/>
      <c r="GLW1" s="13"/>
      <c r="GLX1" s="13"/>
      <c r="GLY1" s="13"/>
      <c r="GLZ1" s="13"/>
      <c r="GMA1" s="13"/>
      <c r="GMB1" s="13"/>
      <c r="GMC1" s="13"/>
      <c r="GMD1" s="13"/>
      <c r="GME1" s="13"/>
      <c r="GMF1" s="13"/>
      <c r="GMG1" s="13"/>
      <c r="GMH1" s="13"/>
      <c r="GMI1" s="13"/>
      <c r="GMJ1" s="13"/>
      <c r="GMK1" s="13"/>
      <c r="GML1" s="13"/>
      <c r="GMM1" s="13"/>
      <c r="GMN1" s="13"/>
      <c r="GMO1" s="13"/>
      <c r="GMP1" s="13"/>
      <c r="GMQ1" s="13"/>
      <c r="GMR1" s="13"/>
      <c r="GMS1" s="13"/>
      <c r="GMT1" s="13"/>
      <c r="GMU1" s="13"/>
      <c r="GMV1" s="13"/>
      <c r="GMW1" s="13"/>
      <c r="GMX1" s="13"/>
      <c r="GMY1" s="13"/>
      <c r="GMZ1" s="13"/>
      <c r="GNA1" s="13"/>
      <c r="GNB1" s="13"/>
      <c r="GNC1" s="13"/>
      <c r="GND1" s="13"/>
      <c r="GNE1" s="13"/>
      <c r="GNF1" s="13"/>
      <c r="GNG1" s="13"/>
      <c r="GNH1" s="13"/>
      <c r="GNI1" s="13"/>
      <c r="GNJ1" s="13"/>
      <c r="GNK1" s="13"/>
      <c r="GNL1" s="13"/>
      <c r="GNM1" s="13"/>
      <c r="GNN1" s="13"/>
      <c r="GNO1" s="13"/>
      <c r="GNP1" s="13"/>
      <c r="GNQ1" s="13"/>
      <c r="GNR1" s="13"/>
      <c r="GNS1" s="13"/>
      <c r="GNT1" s="13"/>
      <c r="GNU1" s="13"/>
      <c r="GNV1" s="13"/>
      <c r="GNW1" s="13"/>
      <c r="GNX1" s="13"/>
      <c r="GNY1" s="13"/>
      <c r="GNZ1" s="13"/>
      <c r="GOA1" s="13"/>
      <c r="GOB1" s="13"/>
      <c r="GOC1" s="13"/>
      <c r="GOD1" s="13"/>
      <c r="GOE1" s="13"/>
      <c r="GOF1" s="13"/>
      <c r="GOG1" s="13"/>
      <c r="GOH1" s="13"/>
      <c r="GOI1" s="13"/>
      <c r="GOJ1" s="13"/>
      <c r="GOK1" s="13"/>
      <c r="GOL1" s="13"/>
      <c r="GOM1" s="13"/>
      <c r="GON1" s="13"/>
      <c r="GOO1" s="13"/>
      <c r="GOP1" s="13"/>
      <c r="GOQ1" s="13"/>
      <c r="GOR1" s="13"/>
      <c r="GOS1" s="13"/>
      <c r="GOT1" s="13"/>
      <c r="GOU1" s="13"/>
      <c r="GOV1" s="13"/>
      <c r="GOW1" s="13"/>
      <c r="GOX1" s="13"/>
      <c r="GOY1" s="13"/>
      <c r="GOZ1" s="13"/>
      <c r="GPA1" s="13"/>
      <c r="GPB1" s="13"/>
      <c r="GPC1" s="13"/>
      <c r="GPD1" s="13"/>
      <c r="GPE1" s="13"/>
      <c r="GPF1" s="13"/>
      <c r="GPG1" s="13"/>
      <c r="GPH1" s="13"/>
      <c r="GPI1" s="13"/>
      <c r="GPJ1" s="13"/>
      <c r="GPK1" s="13"/>
      <c r="GPL1" s="13"/>
      <c r="GPM1" s="13"/>
      <c r="GPN1" s="13"/>
      <c r="GPO1" s="13"/>
      <c r="GPP1" s="13"/>
      <c r="GPQ1" s="13"/>
      <c r="GPR1" s="13"/>
      <c r="GPS1" s="13"/>
      <c r="GPT1" s="13"/>
      <c r="GPU1" s="13"/>
      <c r="GPV1" s="13"/>
      <c r="GPW1" s="13"/>
      <c r="GPX1" s="13"/>
      <c r="GPY1" s="13"/>
      <c r="GPZ1" s="13"/>
      <c r="GQA1" s="13"/>
      <c r="GQB1" s="13"/>
      <c r="GQC1" s="13"/>
      <c r="GQD1" s="13"/>
      <c r="GQE1" s="13"/>
      <c r="GQF1" s="13"/>
      <c r="GQG1" s="13"/>
      <c r="GQH1" s="13"/>
      <c r="GQI1" s="13"/>
      <c r="GQJ1" s="13"/>
      <c r="GQK1" s="13"/>
      <c r="GQL1" s="13"/>
      <c r="GQM1" s="13"/>
      <c r="GQN1" s="13"/>
      <c r="GQO1" s="13"/>
      <c r="GQP1" s="13"/>
      <c r="GQQ1" s="13"/>
      <c r="GQR1" s="13"/>
      <c r="GQS1" s="13"/>
      <c r="GQT1" s="13"/>
      <c r="GQU1" s="13"/>
      <c r="GQV1" s="13"/>
      <c r="GQW1" s="13"/>
      <c r="GQX1" s="13"/>
      <c r="GQY1" s="13"/>
      <c r="GQZ1" s="13"/>
      <c r="GRA1" s="13"/>
      <c r="GRB1" s="13"/>
      <c r="GRC1" s="13"/>
      <c r="GRD1" s="13"/>
      <c r="GRE1" s="13"/>
      <c r="GRF1" s="13"/>
      <c r="GRG1" s="13"/>
      <c r="GRH1" s="13"/>
      <c r="GRI1" s="13"/>
      <c r="GRJ1" s="13"/>
      <c r="GRK1" s="13"/>
      <c r="GRL1" s="13"/>
      <c r="GRM1" s="13"/>
      <c r="GRN1" s="13"/>
      <c r="GRO1" s="13"/>
      <c r="GRP1" s="13"/>
      <c r="GRQ1" s="13"/>
      <c r="GRR1" s="13"/>
      <c r="GRS1" s="13"/>
      <c r="GRT1" s="13"/>
      <c r="GRU1" s="13"/>
      <c r="GRV1" s="13"/>
      <c r="GRW1" s="13"/>
      <c r="GRX1" s="13"/>
      <c r="GRY1" s="13"/>
      <c r="GRZ1" s="13"/>
      <c r="GSA1" s="13"/>
      <c r="GSB1" s="13"/>
      <c r="GSC1" s="13"/>
      <c r="GSD1" s="13"/>
      <c r="GSE1" s="13"/>
      <c r="GSF1" s="13"/>
      <c r="GSG1" s="13"/>
      <c r="GSH1" s="13"/>
      <c r="GSI1" s="13"/>
      <c r="GSJ1" s="13"/>
      <c r="GSK1" s="13"/>
      <c r="GSL1" s="13"/>
      <c r="GSM1" s="13"/>
      <c r="GSN1" s="13"/>
      <c r="GSO1" s="13"/>
      <c r="GSP1" s="13"/>
      <c r="GSQ1" s="13"/>
      <c r="GSR1" s="13"/>
      <c r="GSS1" s="13"/>
      <c r="GST1" s="13"/>
      <c r="GSU1" s="13"/>
      <c r="GSV1" s="13"/>
      <c r="GSW1" s="13"/>
      <c r="GSX1" s="13"/>
      <c r="GSY1" s="13"/>
      <c r="GSZ1" s="13"/>
      <c r="GTA1" s="13"/>
      <c r="GTB1" s="13"/>
      <c r="GTC1" s="13"/>
      <c r="GTD1" s="13"/>
      <c r="GTE1" s="13"/>
      <c r="GTF1" s="13"/>
      <c r="GTG1" s="13"/>
      <c r="GTH1" s="13"/>
      <c r="GTI1" s="13"/>
      <c r="GTJ1" s="13"/>
      <c r="GTK1" s="13"/>
      <c r="GTL1" s="13"/>
      <c r="GTM1" s="13"/>
      <c r="GTN1" s="13"/>
      <c r="GTO1" s="13"/>
      <c r="GTP1" s="13"/>
      <c r="GTQ1" s="13"/>
      <c r="GTR1" s="13"/>
      <c r="GTS1" s="13"/>
      <c r="GTT1" s="13"/>
      <c r="GTU1" s="13"/>
      <c r="GTV1" s="13"/>
      <c r="GTW1" s="13"/>
      <c r="GTX1" s="13"/>
      <c r="GTY1" s="13"/>
      <c r="GTZ1" s="13"/>
      <c r="GUA1" s="13"/>
      <c r="GUB1" s="13"/>
      <c r="GUC1" s="13"/>
      <c r="GUD1" s="13"/>
      <c r="GUE1" s="13"/>
      <c r="GUF1" s="13"/>
      <c r="GUG1" s="13"/>
      <c r="GUH1" s="13"/>
      <c r="GUI1" s="13"/>
      <c r="GUJ1" s="13"/>
      <c r="GUK1" s="13"/>
      <c r="GUL1" s="13"/>
      <c r="GUM1" s="13"/>
      <c r="GUN1" s="13"/>
      <c r="GUO1" s="13"/>
      <c r="GUP1" s="13"/>
      <c r="GUQ1" s="13"/>
      <c r="GUR1" s="13"/>
      <c r="GUS1" s="13"/>
      <c r="GUT1" s="13"/>
      <c r="GUU1" s="13"/>
      <c r="GUV1" s="13"/>
      <c r="GUW1" s="13"/>
      <c r="GUX1" s="13"/>
      <c r="GUY1" s="13"/>
      <c r="GUZ1" s="13"/>
      <c r="GVA1" s="13"/>
      <c r="GVB1" s="13"/>
      <c r="GVC1" s="13"/>
      <c r="GVD1" s="13"/>
      <c r="GVE1" s="13"/>
      <c r="GVF1" s="13"/>
      <c r="GVG1" s="13"/>
      <c r="GVH1" s="13"/>
      <c r="GVI1" s="13"/>
      <c r="GVJ1" s="13"/>
      <c r="GVK1" s="13"/>
      <c r="GVL1" s="13"/>
      <c r="GVM1" s="13"/>
      <c r="GVN1" s="13"/>
      <c r="GVO1" s="13"/>
      <c r="GVP1" s="13"/>
      <c r="GVQ1" s="13"/>
      <c r="GVR1" s="13"/>
      <c r="GVS1" s="13"/>
      <c r="GVT1" s="13"/>
      <c r="GVU1" s="13"/>
      <c r="GVV1" s="13"/>
      <c r="GVW1" s="13"/>
      <c r="GVX1" s="13"/>
      <c r="GVY1" s="13"/>
      <c r="GVZ1" s="13"/>
      <c r="GWA1" s="13"/>
      <c r="GWB1" s="13"/>
      <c r="GWC1" s="13"/>
      <c r="GWD1" s="13"/>
      <c r="GWE1" s="13"/>
      <c r="GWF1" s="13"/>
      <c r="GWG1" s="13"/>
      <c r="GWH1" s="13"/>
      <c r="GWI1" s="13"/>
      <c r="GWJ1" s="13"/>
      <c r="GWK1" s="13"/>
      <c r="GWL1" s="13"/>
      <c r="GWM1" s="13"/>
      <c r="GWN1" s="13"/>
      <c r="GWO1" s="13"/>
      <c r="GWP1" s="13"/>
      <c r="GWQ1" s="13"/>
      <c r="GWR1" s="13"/>
      <c r="GWS1" s="13"/>
      <c r="GWT1" s="13"/>
      <c r="GWU1" s="13"/>
      <c r="GWV1" s="13"/>
      <c r="GWW1" s="13"/>
      <c r="GWX1" s="13"/>
      <c r="GWY1" s="13"/>
      <c r="GWZ1" s="13"/>
      <c r="GXA1" s="13"/>
      <c r="GXB1" s="13"/>
      <c r="GXC1" s="13"/>
      <c r="GXD1" s="13"/>
      <c r="GXE1" s="13"/>
      <c r="GXF1" s="13"/>
      <c r="GXG1" s="13"/>
      <c r="GXH1" s="13"/>
      <c r="GXI1" s="13"/>
      <c r="GXJ1" s="13"/>
      <c r="GXK1" s="13"/>
      <c r="GXL1" s="13"/>
      <c r="GXM1" s="13"/>
      <c r="GXN1" s="13"/>
      <c r="GXO1" s="13"/>
      <c r="GXP1" s="13"/>
      <c r="GXQ1" s="13"/>
      <c r="GXR1" s="13"/>
      <c r="GXS1" s="13"/>
      <c r="GXT1" s="13"/>
      <c r="GXU1" s="13"/>
      <c r="GXV1" s="13"/>
      <c r="GXW1" s="13"/>
      <c r="GXX1" s="13"/>
      <c r="GXY1" s="13"/>
      <c r="GXZ1" s="13"/>
      <c r="GYA1" s="13"/>
      <c r="GYB1" s="13"/>
      <c r="GYC1" s="13"/>
      <c r="GYD1" s="13"/>
      <c r="GYE1" s="13"/>
      <c r="GYF1" s="13"/>
      <c r="GYG1" s="13"/>
      <c r="GYH1" s="13"/>
      <c r="GYI1" s="13"/>
      <c r="GYJ1" s="13"/>
      <c r="GYK1" s="13"/>
      <c r="GYL1" s="13"/>
      <c r="GYM1" s="13"/>
      <c r="GYN1" s="13"/>
      <c r="GYO1" s="13"/>
      <c r="GYP1" s="13"/>
      <c r="GYQ1" s="13"/>
      <c r="GYR1" s="13"/>
      <c r="GYS1" s="13"/>
      <c r="GYT1" s="13"/>
      <c r="GYU1" s="13"/>
      <c r="GYV1" s="13"/>
      <c r="GYW1" s="13"/>
      <c r="GYX1" s="13"/>
      <c r="GYY1" s="13"/>
      <c r="GYZ1" s="13"/>
      <c r="GZA1" s="13"/>
      <c r="GZB1" s="13"/>
      <c r="GZC1" s="13"/>
      <c r="GZD1" s="13"/>
      <c r="GZE1" s="13"/>
      <c r="GZF1" s="13"/>
      <c r="GZG1" s="13"/>
      <c r="GZH1" s="13"/>
      <c r="GZI1" s="13"/>
      <c r="GZJ1" s="13"/>
      <c r="GZK1" s="13"/>
      <c r="GZL1" s="13"/>
      <c r="GZM1" s="13"/>
      <c r="GZN1" s="13"/>
      <c r="GZO1" s="13"/>
      <c r="GZP1" s="13"/>
      <c r="GZQ1" s="13"/>
      <c r="GZR1" s="13"/>
      <c r="GZS1" s="13"/>
      <c r="GZT1" s="13"/>
      <c r="GZU1" s="13"/>
      <c r="GZV1" s="13"/>
      <c r="GZW1" s="13"/>
      <c r="GZX1" s="13"/>
      <c r="GZY1" s="13"/>
      <c r="GZZ1" s="13"/>
      <c r="HAA1" s="13"/>
      <c r="HAB1" s="13"/>
      <c r="HAC1" s="13"/>
      <c r="HAD1" s="13"/>
      <c r="HAE1" s="13"/>
      <c r="HAF1" s="13"/>
      <c r="HAG1" s="13"/>
      <c r="HAH1" s="13"/>
      <c r="HAI1" s="13"/>
      <c r="HAJ1" s="13"/>
      <c r="HAK1" s="13"/>
      <c r="HAL1" s="13"/>
      <c r="HAM1" s="13"/>
      <c r="HAN1" s="13"/>
      <c r="HAO1" s="13"/>
      <c r="HAP1" s="13"/>
      <c r="HAQ1" s="13"/>
      <c r="HAR1" s="13"/>
      <c r="HAS1" s="13"/>
      <c r="HAT1" s="13"/>
      <c r="HAU1" s="13"/>
      <c r="HAV1" s="13"/>
      <c r="HAW1" s="13"/>
      <c r="HAX1" s="13"/>
      <c r="HAY1" s="13"/>
      <c r="HAZ1" s="13"/>
      <c r="HBA1" s="13"/>
      <c r="HBB1" s="13"/>
      <c r="HBC1" s="13"/>
      <c r="HBD1" s="13"/>
      <c r="HBE1" s="13"/>
      <c r="HBF1" s="13"/>
      <c r="HBG1" s="13"/>
      <c r="HBH1" s="13"/>
      <c r="HBI1" s="13"/>
      <c r="HBJ1" s="13"/>
      <c r="HBK1" s="13"/>
      <c r="HBL1" s="13"/>
      <c r="HBM1" s="13"/>
      <c r="HBN1" s="13"/>
      <c r="HBO1" s="13"/>
      <c r="HBP1" s="13"/>
      <c r="HBQ1" s="13"/>
      <c r="HBR1" s="13"/>
      <c r="HBS1" s="13"/>
      <c r="HBT1" s="13"/>
      <c r="HBU1" s="13"/>
      <c r="HBV1" s="13"/>
      <c r="HBW1" s="13"/>
      <c r="HBX1" s="13"/>
      <c r="HBY1" s="13"/>
      <c r="HBZ1" s="13"/>
      <c r="HCA1" s="13"/>
      <c r="HCB1" s="13"/>
      <c r="HCC1" s="13"/>
      <c r="HCD1" s="13"/>
      <c r="HCE1" s="13"/>
      <c r="HCF1" s="13"/>
      <c r="HCG1" s="13"/>
      <c r="HCH1" s="13"/>
      <c r="HCI1" s="13"/>
      <c r="HCJ1" s="13"/>
      <c r="HCK1" s="13"/>
      <c r="HCL1" s="13"/>
      <c r="HCM1" s="13"/>
      <c r="HCN1" s="13"/>
      <c r="HCO1" s="13"/>
      <c r="HCP1" s="13"/>
      <c r="HCQ1" s="13"/>
      <c r="HCR1" s="13"/>
      <c r="HCS1" s="13"/>
      <c r="HCT1" s="13"/>
      <c r="HCU1" s="13"/>
      <c r="HCV1" s="13"/>
      <c r="HCW1" s="13"/>
      <c r="HCX1" s="13"/>
      <c r="HCY1" s="13"/>
      <c r="HCZ1" s="13"/>
      <c r="HDA1" s="13"/>
      <c r="HDB1" s="13"/>
      <c r="HDC1" s="13"/>
      <c r="HDD1" s="13"/>
      <c r="HDE1" s="13"/>
      <c r="HDF1" s="13"/>
      <c r="HDG1" s="13"/>
      <c r="HDH1" s="13"/>
      <c r="HDI1" s="13"/>
      <c r="HDJ1" s="13"/>
      <c r="HDK1" s="13"/>
      <c r="HDL1" s="13"/>
      <c r="HDM1" s="13"/>
      <c r="HDN1" s="13"/>
      <c r="HDO1" s="13"/>
      <c r="HDP1" s="13"/>
      <c r="HDQ1" s="13"/>
      <c r="HDR1" s="13"/>
      <c r="HDS1" s="13"/>
      <c r="HDT1" s="13"/>
      <c r="HDU1" s="13"/>
      <c r="HDV1" s="13"/>
      <c r="HDW1" s="13"/>
      <c r="HDX1" s="13"/>
      <c r="HDY1" s="13"/>
      <c r="HDZ1" s="13"/>
      <c r="HEA1" s="13"/>
      <c r="HEB1" s="13"/>
      <c r="HEC1" s="13"/>
      <c r="HED1" s="13"/>
      <c r="HEE1" s="13"/>
      <c r="HEF1" s="13"/>
      <c r="HEG1" s="13"/>
      <c r="HEH1" s="13"/>
      <c r="HEI1" s="13"/>
      <c r="HEJ1" s="13"/>
      <c r="HEK1" s="13"/>
      <c r="HEL1" s="13"/>
      <c r="HEM1" s="13"/>
      <c r="HEN1" s="13"/>
      <c r="HEO1" s="13"/>
      <c r="HEP1" s="13"/>
      <c r="HEQ1" s="13"/>
      <c r="HER1" s="13"/>
      <c r="HES1" s="13"/>
      <c r="HET1" s="13"/>
      <c r="HEU1" s="13"/>
      <c r="HEV1" s="13"/>
      <c r="HEW1" s="13"/>
      <c r="HEX1" s="13"/>
      <c r="HEY1" s="13"/>
      <c r="HEZ1" s="13"/>
      <c r="HFA1" s="13"/>
      <c r="HFB1" s="13"/>
      <c r="HFC1" s="13"/>
      <c r="HFD1" s="13"/>
      <c r="HFE1" s="13"/>
      <c r="HFF1" s="13"/>
      <c r="HFG1" s="13"/>
      <c r="HFH1" s="13"/>
      <c r="HFI1" s="13"/>
      <c r="HFJ1" s="13"/>
      <c r="HFK1" s="13"/>
      <c r="HFL1" s="13"/>
      <c r="HFM1" s="13"/>
      <c r="HFN1" s="13"/>
      <c r="HFO1" s="13"/>
      <c r="HFP1" s="13"/>
      <c r="HFQ1" s="13"/>
      <c r="HFR1" s="13"/>
      <c r="HFS1" s="13"/>
      <c r="HFT1" s="13"/>
      <c r="HFU1" s="13"/>
      <c r="HFV1" s="13"/>
      <c r="HFW1" s="13"/>
      <c r="HFX1" s="13"/>
      <c r="HFY1" s="13"/>
      <c r="HFZ1" s="13"/>
      <c r="HGA1" s="13"/>
      <c r="HGB1" s="13"/>
      <c r="HGC1" s="13"/>
      <c r="HGD1" s="13"/>
      <c r="HGE1" s="13"/>
      <c r="HGF1" s="13"/>
      <c r="HGG1" s="13"/>
      <c r="HGH1" s="13"/>
      <c r="HGI1" s="13"/>
      <c r="HGJ1" s="13"/>
      <c r="HGK1" s="13"/>
      <c r="HGL1" s="13"/>
      <c r="HGM1" s="13"/>
      <c r="HGN1" s="13"/>
      <c r="HGO1" s="13"/>
      <c r="HGP1" s="13"/>
      <c r="HGQ1" s="13"/>
      <c r="HGR1" s="13"/>
      <c r="HGS1" s="13"/>
      <c r="HGT1" s="13"/>
      <c r="HGU1" s="13"/>
      <c r="HGV1" s="13"/>
      <c r="HGW1" s="13"/>
      <c r="HGX1" s="13"/>
      <c r="HGY1" s="13"/>
      <c r="HGZ1" s="13"/>
      <c r="HHA1" s="13"/>
      <c r="HHB1" s="13"/>
      <c r="HHC1" s="13"/>
      <c r="HHD1" s="13"/>
      <c r="HHE1" s="13"/>
      <c r="HHF1" s="13"/>
      <c r="HHG1" s="13"/>
      <c r="HHH1" s="13"/>
      <c r="HHI1" s="13"/>
      <c r="HHJ1" s="13"/>
      <c r="HHK1" s="13"/>
      <c r="HHL1" s="13"/>
      <c r="HHM1" s="13"/>
      <c r="HHN1" s="13"/>
      <c r="HHO1" s="13"/>
      <c r="HHP1" s="13"/>
      <c r="HHQ1" s="13"/>
      <c r="HHR1" s="13"/>
      <c r="HHS1" s="13"/>
      <c r="HHT1" s="13"/>
      <c r="HHU1" s="13"/>
      <c r="HHV1" s="13"/>
      <c r="HHW1" s="13"/>
      <c r="HHX1" s="13"/>
      <c r="HHY1" s="13"/>
      <c r="HHZ1" s="13"/>
      <c r="HIA1" s="13"/>
      <c r="HIB1" s="13"/>
      <c r="HIC1" s="13"/>
      <c r="HID1" s="13"/>
      <c r="HIE1" s="13"/>
      <c r="HIF1" s="13"/>
      <c r="HIG1" s="13"/>
      <c r="HIH1" s="13"/>
      <c r="HII1" s="13"/>
      <c r="HIJ1" s="13"/>
      <c r="HIK1" s="13"/>
      <c r="HIL1" s="13"/>
      <c r="HIM1" s="13"/>
      <c r="HIN1" s="13"/>
      <c r="HIO1" s="13"/>
      <c r="HIP1" s="13"/>
      <c r="HIQ1" s="13"/>
      <c r="HIR1" s="13"/>
      <c r="HIS1" s="13"/>
      <c r="HIT1" s="13"/>
      <c r="HIU1" s="13"/>
      <c r="HIV1" s="13"/>
      <c r="HIW1" s="13"/>
      <c r="HIX1" s="13"/>
      <c r="HIY1" s="13"/>
      <c r="HIZ1" s="13"/>
      <c r="HJA1" s="13"/>
      <c r="HJB1" s="13"/>
      <c r="HJC1" s="13"/>
      <c r="HJD1" s="13"/>
      <c r="HJE1" s="13"/>
      <c r="HJF1" s="13"/>
      <c r="HJG1" s="13"/>
      <c r="HJH1" s="13"/>
      <c r="HJI1" s="13"/>
      <c r="HJJ1" s="13"/>
      <c r="HJK1" s="13"/>
      <c r="HJL1" s="13"/>
      <c r="HJM1" s="13"/>
      <c r="HJN1" s="13"/>
      <c r="HJO1" s="13"/>
      <c r="HJP1" s="13"/>
      <c r="HJQ1" s="13"/>
      <c r="HJR1" s="13"/>
      <c r="HJS1" s="13"/>
      <c r="HJT1" s="13"/>
      <c r="HJU1" s="13"/>
      <c r="HJV1" s="13"/>
      <c r="HJW1" s="13"/>
      <c r="HJX1" s="13"/>
      <c r="HJY1" s="13"/>
      <c r="HJZ1" s="13"/>
      <c r="HKA1" s="13"/>
      <c r="HKB1" s="13"/>
      <c r="HKC1" s="13"/>
      <c r="HKD1" s="13"/>
      <c r="HKE1" s="13"/>
      <c r="HKF1" s="13"/>
      <c r="HKG1" s="13"/>
      <c r="HKH1" s="13"/>
      <c r="HKI1" s="13"/>
      <c r="HKJ1" s="13"/>
      <c r="HKK1" s="13"/>
      <c r="HKL1" s="13"/>
      <c r="HKM1" s="13"/>
      <c r="HKN1" s="13"/>
      <c r="HKO1" s="13"/>
      <c r="HKP1" s="13"/>
      <c r="HKQ1" s="13"/>
      <c r="HKR1" s="13"/>
      <c r="HKS1" s="13"/>
      <c r="HKT1" s="13"/>
      <c r="HKU1" s="13"/>
      <c r="HKV1" s="13"/>
      <c r="HKW1" s="13"/>
      <c r="HKX1" s="13"/>
      <c r="HKY1" s="13"/>
      <c r="HKZ1" s="13"/>
      <c r="HLA1" s="13"/>
      <c r="HLB1" s="13"/>
      <c r="HLC1" s="13"/>
      <c r="HLD1" s="13"/>
      <c r="HLE1" s="13"/>
      <c r="HLF1" s="13"/>
      <c r="HLG1" s="13"/>
      <c r="HLH1" s="13"/>
      <c r="HLI1" s="13"/>
      <c r="HLJ1" s="13"/>
      <c r="HLK1" s="13"/>
      <c r="HLL1" s="13"/>
      <c r="HLM1" s="13"/>
      <c r="HLN1" s="13"/>
      <c r="HLO1" s="13"/>
      <c r="HLP1" s="13"/>
      <c r="HLQ1" s="13"/>
      <c r="HLR1" s="13"/>
      <c r="HLS1" s="13"/>
      <c r="HLT1" s="13"/>
      <c r="HLU1" s="13"/>
      <c r="HLV1" s="13"/>
      <c r="HLW1" s="13"/>
      <c r="HLX1" s="13"/>
      <c r="HLY1" s="13"/>
      <c r="HLZ1" s="13"/>
      <c r="HMA1" s="13"/>
      <c r="HMB1" s="13"/>
      <c r="HMC1" s="13"/>
      <c r="HMD1" s="13"/>
      <c r="HME1" s="13"/>
      <c r="HMF1" s="13"/>
      <c r="HMG1" s="13"/>
      <c r="HMH1" s="13"/>
      <c r="HMI1" s="13"/>
      <c r="HMJ1" s="13"/>
      <c r="HMK1" s="13"/>
      <c r="HML1" s="13"/>
      <c r="HMM1" s="13"/>
      <c r="HMN1" s="13"/>
      <c r="HMO1" s="13"/>
      <c r="HMP1" s="13"/>
      <c r="HMQ1" s="13"/>
      <c r="HMR1" s="13"/>
      <c r="HMS1" s="13"/>
      <c r="HMT1" s="13"/>
      <c r="HMU1" s="13"/>
      <c r="HMV1" s="13"/>
      <c r="HMW1" s="13"/>
      <c r="HMX1" s="13"/>
      <c r="HMY1" s="13"/>
      <c r="HMZ1" s="13"/>
      <c r="HNA1" s="13"/>
      <c r="HNB1" s="13"/>
      <c r="HNC1" s="13"/>
      <c r="HND1" s="13"/>
      <c r="HNE1" s="13"/>
      <c r="HNF1" s="13"/>
      <c r="HNG1" s="13"/>
      <c r="HNH1" s="13"/>
      <c r="HNI1" s="13"/>
      <c r="HNJ1" s="13"/>
      <c r="HNK1" s="13"/>
      <c r="HNL1" s="13"/>
      <c r="HNM1" s="13"/>
      <c r="HNN1" s="13"/>
      <c r="HNO1" s="13"/>
      <c r="HNP1" s="13"/>
      <c r="HNQ1" s="13"/>
      <c r="HNR1" s="13"/>
      <c r="HNS1" s="13"/>
      <c r="HNT1" s="13"/>
      <c r="HNU1" s="13"/>
      <c r="HNV1" s="13"/>
      <c r="HNW1" s="13"/>
      <c r="HNX1" s="13"/>
      <c r="HNY1" s="13"/>
      <c r="HNZ1" s="13"/>
      <c r="HOA1" s="13"/>
      <c r="HOB1" s="13"/>
      <c r="HOC1" s="13"/>
      <c r="HOD1" s="13"/>
      <c r="HOE1" s="13"/>
      <c r="HOF1" s="13"/>
      <c r="HOG1" s="13"/>
      <c r="HOH1" s="13"/>
      <c r="HOI1" s="13"/>
      <c r="HOJ1" s="13"/>
      <c r="HOK1" s="13"/>
      <c r="HOL1" s="13"/>
      <c r="HOM1" s="13"/>
      <c r="HON1" s="13"/>
      <c r="HOO1" s="13"/>
      <c r="HOP1" s="13"/>
      <c r="HOQ1" s="13"/>
      <c r="HOR1" s="13"/>
      <c r="HOS1" s="13"/>
      <c r="HOT1" s="13"/>
      <c r="HOU1" s="13"/>
      <c r="HOV1" s="13"/>
      <c r="HOW1" s="13"/>
      <c r="HOX1" s="13"/>
      <c r="HOY1" s="13"/>
      <c r="HOZ1" s="13"/>
      <c r="HPA1" s="13"/>
      <c r="HPB1" s="13"/>
      <c r="HPC1" s="13"/>
      <c r="HPD1" s="13"/>
      <c r="HPE1" s="13"/>
      <c r="HPF1" s="13"/>
      <c r="HPG1" s="13"/>
      <c r="HPH1" s="13"/>
      <c r="HPI1" s="13"/>
      <c r="HPJ1" s="13"/>
      <c r="HPK1" s="13"/>
      <c r="HPL1" s="13"/>
      <c r="HPM1" s="13"/>
      <c r="HPN1" s="13"/>
      <c r="HPO1" s="13"/>
      <c r="HPP1" s="13"/>
      <c r="HPQ1" s="13"/>
      <c r="HPR1" s="13"/>
      <c r="HPS1" s="13"/>
      <c r="HPT1" s="13"/>
      <c r="HPU1" s="13"/>
      <c r="HPV1" s="13"/>
      <c r="HPW1" s="13"/>
      <c r="HPX1" s="13"/>
      <c r="HPY1" s="13"/>
      <c r="HPZ1" s="13"/>
      <c r="HQA1" s="13"/>
      <c r="HQB1" s="13"/>
      <c r="HQC1" s="13"/>
      <c r="HQD1" s="13"/>
      <c r="HQE1" s="13"/>
      <c r="HQF1" s="13"/>
      <c r="HQG1" s="13"/>
      <c r="HQH1" s="13"/>
      <c r="HQI1" s="13"/>
      <c r="HQJ1" s="13"/>
      <c r="HQK1" s="13"/>
      <c r="HQL1" s="13"/>
      <c r="HQM1" s="13"/>
      <c r="HQN1" s="13"/>
      <c r="HQO1" s="13"/>
      <c r="HQP1" s="13"/>
      <c r="HQQ1" s="13"/>
      <c r="HQR1" s="13"/>
      <c r="HQS1" s="13"/>
      <c r="HQT1" s="13"/>
      <c r="HQU1" s="13"/>
      <c r="HQV1" s="13"/>
      <c r="HQW1" s="13"/>
      <c r="HQX1" s="13"/>
      <c r="HQY1" s="13"/>
      <c r="HQZ1" s="13"/>
      <c r="HRA1" s="13"/>
      <c r="HRB1" s="13"/>
      <c r="HRC1" s="13"/>
      <c r="HRD1" s="13"/>
      <c r="HRE1" s="13"/>
      <c r="HRF1" s="13"/>
      <c r="HRG1" s="13"/>
      <c r="HRH1" s="13"/>
      <c r="HRI1" s="13"/>
      <c r="HRJ1" s="13"/>
      <c r="HRK1" s="13"/>
      <c r="HRL1" s="13"/>
      <c r="HRM1" s="13"/>
      <c r="HRN1" s="13"/>
      <c r="HRO1" s="13"/>
      <c r="HRP1" s="13"/>
      <c r="HRQ1" s="13"/>
      <c r="HRR1" s="13"/>
      <c r="HRS1" s="13"/>
      <c r="HRT1" s="13"/>
      <c r="HRU1" s="13"/>
      <c r="HRV1" s="13"/>
      <c r="HRW1" s="13"/>
      <c r="HRX1" s="13"/>
      <c r="HRY1" s="13"/>
      <c r="HRZ1" s="13"/>
      <c r="HSA1" s="13"/>
      <c r="HSB1" s="13"/>
      <c r="HSC1" s="13"/>
      <c r="HSD1" s="13"/>
      <c r="HSE1" s="13"/>
      <c r="HSF1" s="13"/>
      <c r="HSG1" s="13"/>
      <c r="HSH1" s="13"/>
      <c r="HSI1" s="13"/>
      <c r="HSJ1" s="13"/>
      <c r="HSK1" s="13"/>
      <c r="HSL1" s="13"/>
      <c r="HSM1" s="13"/>
      <c r="HSN1" s="13"/>
      <c r="HSO1" s="13"/>
      <c r="HSP1" s="13"/>
      <c r="HSQ1" s="13"/>
      <c r="HSR1" s="13"/>
      <c r="HSS1" s="13"/>
      <c r="HST1" s="13"/>
      <c r="HSU1" s="13"/>
      <c r="HSV1" s="13"/>
      <c r="HSW1" s="13"/>
      <c r="HSX1" s="13"/>
      <c r="HSY1" s="13"/>
      <c r="HSZ1" s="13"/>
      <c r="HTA1" s="13"/>
      <c r="HTB1" s="13"/>
      <c r="HTC1" s="13"/>
      <c r="HTD1" s="13"/>
      <c r="HTE1" s="13"/>
      <c r="HTF1" s="13"/>
      <c r="HTG1" s="13"/>
      <c r="HTH1" s="13"/>
      <c r="HTI1" s="13"/>
      <c r="HTJ1" s="13"/>
      <c r="HTK1" s="13"/>
      <c r="HTL1" s="13"/>
      <c r="HTM1" s="13"/>
      <c r="HTN1" s="13"/>
      <c r="HTO1" s="13"/>
      <c r="HTP1" s="13"/>
      <c r="HTQ1" s="13"/>
      <c r="HTR1" s="13"/>
      <c r="HTS1" s="13"/>
      <c r="HTT1" s="13"/>
      <c r="HTU1" s="13"/>
      <c r="HTV1" s="13"/>
      <c r="HTW1" s="13"/>
      <c r="HTX1" s="13"/>
      <c r="HTY1" s="13"/>
      <c r="HTZ1" s="13"/>
      <c r="HUA1" s="13"/>
      <c r="HUB1" s="13"/>
      <c r="HUC1" s="13"/>
      <c r="HUD1" s="13"/>
      <c r="HUE1" s="13"/>
      <c r="HUF1" s="13"/>
      <c r="HUG1" s="13"/>
      <c r="HUH1" s="13"/>
      <c r="HUI1" s="13"/>
      <c r="HUJ1" s="13"/>
      <c r="HUK1" s="13"/>
      <c r="HUL1" s="13"/>
      <c r="HUM1" s="13"/>
      <c r="HUN1" s="13"/>
      <c r="HUO1" s="13"/>
      <c r="HUP1" s="13"/>
      <c r="HUQ1" s="13"/>
      <c r="HUR1" s="13"/>
      <c r="HUS1" s="13"/>
      <c r="HUT1" s="13"/>
      <c r="HUU1" s="13"/>
      <c r="HUV1" s="13"/>
      <c r="HUW1" s="13"/>
      <c r="HUX1" s="13"/>
      <c r="HUY1" s="13"/>
      <c r="HUZ1" s="13"/>
      <c r="HVA1" s="13"/>
      <c r="HVB1" s="13"/>
      <c r="HVC1" s="13"/>
      <c r="HVD1" s="13"/>
      <c r="HVE1" s="13"/>
      <c r="HVF1" s="13"/>
      <c r="HVG1" s="13"/>
      <c r="HVH1" s="13"/>
      <c r="HVI1" s="13"/>
      <c r="HVJ1" s="13"/>
      <c r="HVK1" s="13"/>
      <c r="HVL1" s="13"/>
      <c r="HVM1" s="13"/>
      <c r="HVN1" s="13"/>
      <c r="HVO1" s="13"/>
      <c r="HVP1" s="13"/>
      <c r="HVQ1" s="13"/>
      <c r="HVR1" s="13"/>
      <c r="HVS1" s="13"/>
      <c r="HVT1" s="13"/>
      <c r="HVU1" s="13"/>
      <c r="HVV1" s="13"/>
      <c r="HVW1" s="13"/>
      <c r="HVX1" s="13"/>
      <c r="HVY1" s="13"/>
      <c r="HVZ1" s="13"/>
      <c r="HWA1" s="13"/>
      <c r="HWB1" s="13"/>
      <c r="HWC1" s="13"/>
      <c r="HWD1" s="13"/>
      <c r="HWE1" s="13"/>
      <c r="HWF1" s="13"/>
      <c r="HWG1" s="13"/>
      <c r="HWH1" s="13"/>
      <c r="HWI1" s="13"/>
      <c r="HWJ1" s="13"/>
      <c r="HWK1" s="13"/>
      <c r="HWL1" s="13"/>
      <c r="HWM1" s="13"/>
      <c r="HWN1" s="13"/>
      <c r="HWO1" s="13"/>
      <c r="HWP1" s="13"/>
      <c r="HWQ1" s="13"/>
      <c r="HWR1" s="13"/>
      <c r="HWS1" s="13"/>
      <c r="HWT1" s="13"/>
      <c r="HWU1" s="13"/>
      <c r="HWV1" s="13"/>
      <c r="HWW1" s="13"/>
      <c r="HWX1" s="13"/>
      <c r="HWY1" s="13"/>
      <c r="HWZ1" s="13"/>
      <c r="HXA1" s="13"/>
      <c r="HXB1" s="13"/>
      <c r="HXC1" s="13"/>
      <c r="HXD1" s="13"/>
      <c r="HXE1" s="13"/>
      <c r="HXF1" s="13"/>
      <c r="HXG1" s="13"/>
      <c r="HXH1" s="13"/>
      <c r="HXI1" s="13"/>
      <c r="HXJ1" s="13"/>
      <c r="HXK1" s="13"/>
      <c r="HXL1" s="13"/>
      <c r="HXM1" s="13"/>
      <c r="HXN1" s="13"/>
      <c r="HXO1" s="13"/>
      <c r="HXP1" s="13"/>
      <c r="HXQ1" s="13"/>
      <c r="HXR1" s="13"/>
      <c r="HXS1" s="13"/>
      <c r="HXT1" s="13"/>
      <c r="HXU1" s="13"/>
      <c r="HXV1" s="13"/>
      <c r="HXW1" s="13"/>
      <c r="HXX1" s="13"/>
      <c r="HXY1" s="13"/>
      <c r="HXZ1" s="13"/>
      <c r="HYA1" s="13"/>
      <c r="HYB1" s="13"/>
      <c r="HYC1" s="13"/>
      <c r="HYD1" s="13"/>
      <c r="HYE1" s="13"/>
      <c r="HYF1" s="13"/>
      <c r="HYG1" s="13"/>
      <c r="HYH1" s="13"/>
      <c r="HYI1" s="13"/>
      <c r="HYJ1" s="13"/>
      <c r="HYK1" s="13"/>
      <c r="HYL1" s="13"/>
      <c r="HYM1" s="13"/>
      <c r="HYN1" s="13"/>
      <c r="HYO1" s="13"/>
      <c r="HYP1" s="13"/>
      <c r="HYQ1" s="13"/>
      <c r="HYR1" s="13"/>
      <c r="HYS1" s="13"/>
      <c r="HYT1" s="13"/>
      <c r="HYU1" s="13"/>
      <c r="HYV1" s="13"/>
      <c r="HYW1" s="13"/>
      <c r="HYX1" s="13"/>
      <c r="HYY1" s="13"/>
      <c r="HYZ1" s="13"/>
      <c r="HZA1" s="13"/>
      <c r="HZB1" s="13"/>
      <c r="HZC1" s="13"/>
      <c r="HZD1" s="13"/>
      <c r="HZE1" s="13"/>
      <c r="HZF1" s="13"/>
      <c r="HZG1" s="13"/>
      <c r="HZH1" s="13"/>
      <c r="HZI1" s="13"/>
      <c r="HZJ1" s="13"/>
      <c r="HZK1" s="13"/>
      <c r="HZL1" s="13"/>
      <c r="HZM1" s="13"/>
      <c r="HZN1" s="13"/>
      <c r="HZO1" s="13"/>
      <c r="HZP1" s="13"/>
      <c r="HZQ1" s="13"/>
      <c r="HZR1" s="13"/>
      <c r="HZS1" s="13"/>
      <c r="HZT1" s="13"/>
      <c r="HZU1" s="13"/>
      <c r="HZV1" s="13"/>
      <c r="HZW1" s="13"/>
      <c r="HZX1" s="13"/>
      <c r="HZY1" s="13"/>
      <c r="HZZ1" s="13"/>
      <c r="IAA1" s="13"/>
      <c r="IAB1" s="13"/>
      <c r="IAC1" s="13"/>
      <c r="IAD1" s="13"/>
      <c r="IAE1" s="13"/>
      <c r="IAF1" s="13"/>
      <c r="IAG1" s="13"/>
      <c r="IAH1" s="13"/>
      <c r="IAI1" s="13"/>
      <c r="IAJ1" s="13"/>
      <c r="IAK1" s="13"/>
      <c r="IAL1" s="13"/>
      <c r="IAM1" s="13"/>
      <c r="IAN1" s="13"/>
      <c r="IAO1" s="13"/>
      <c r="IAP1" s="13"/>
      <c r="IAQ1" s="13"/>
      <c r="IAR1" s="13"/>
      <c r="IAS1" s="13"/>
      <c r="IAT1" s="13"/>
      <c r="IAU1" s="13"/>
      <c r="IAV1" s="13"/>
      <c r="IAW1" s="13"/>
      <c r="IAX1" s="13"/>
      <c r="IAY1" s="13"/>
      <c r="IAZ1" s="13"/>
      <c r="IBA1" s="13"/>
      <c r="IBB1" s="13"/>
      <c r="IBC1" s="13"/>
      <c r="IBD1" s="13"/>
      <c r="IBE1" s="13"/>
      <c r="IBF1" s="13"/>
      <c r="IBG1" s="13"/>
      <c r="IBH1" s="13"/>
      <c r="IBI1" s="13"/>
      <c r="IBJ1" s="13"/>
      <c r="IBK1" s="13"/>
      <c r="IBL1" s="13"/>
      <c r="IBM1" s="13"/>
      <c r="IBN1" s="13"/>
      <c r="IBO1" s="13"/>
      <c r="IBP1" s="13"/>
      <c r="IBQ1" s="13"/>
      <c r="IBR1" s="13"/>
      <c r="IBS1" s="13"/>
      <c r="IBT1" s="13"/>
      <c r="IBU1" s="13"/>
      <c r="IBV1" s="13"/>
      <c r="IBW1" s="13"/>
      <c r="IBX1" s="13"/>
      <c r="IBY1" s="13"/>
      <c r="IBZ1" s="13"/>
      <c r="ICA1" s="13"/>
      <c r="ICB1" s="13"/>
      <c r="ICC1" s="13"/>
      <c r="ICD1" s="13"/>
      <c r="ICE1" s="13"/>
      <c r="ICF1" s="13"/>
      <c r="ICG1" s="13"/>
      <c r="ICH1" s="13"/>
      <c r="ICI1" s="13"/>
      <c r="ICJ1" s="13"/>
      <c r="ICK1" s="13"/>
      <c r="ICL1" s="13"/>
      <c r="ICM1" s="13"/>
      <c r="ICN1" s="13"/>
      <c r="ICO1" s="13"/>
      <c r="ICP1" s="13"/>
      <c r="ICQ1" s="13"/>
      <c r="ICR1" s="13"/>
      <c r="ICS1" s="13"/>
      <c r="ICT1" s="13"/>
      <c r="ICU1" s="13"/>
      <c r="ICV1" s="13"/>
      <c r="ICW1" s="13"/>
      <c r="ICX1" s="13"/>
      <c r="ICY1" s="13"/>
      <c r="ICZ1" s="13"/>
      <c r="IDA1" s="13"/>
      <c r="IDB1" s="13"/>
      <c r="IDC1" s="13"/>
      <c r="IDD1" s="13"/>
      <c r="IDE1" s="13"/>
      <c r="IDF1" s="13"/>
      <c r="IDG1" s="13"/>
      <c r="IDH1" s="13"/>
      <c r="IDI1" s="13"/>
      <c r="IDJ1" s="13"/>
      <c r="IDK1" s="13"/>
      <c r="IDL1" s="13"/>
      <c r="IDM1" s="13"/>
      <c r="IDN1" s="13"/>
      <c r="IDO1" s="13"/>
      <c r="IDP1" s="13"/>
      <c r="IDQ1" s="13"/>
      <c r="IDR1" s="13"/>
      <c r="IDS1" s="13"/>
      <c r="IDT1" s="13"/>
      <c r="IDU1" s="13"/>
      <c r="IDV1" s="13"/>
      <c r="IDW1" s="13"/>
      <c r="IDX1" s="13"/>
      <c r="IDY1" s="13"/>
      <c r="IDZ1" s="13"/>
      <c r="IEA1" s="13"/>
      <c r="IEB1" s="13"/>
      <c r="IEC1" s="13"/>
      <c r="IED1" s="13"/>
      <c r="IEE1" s="13"/>
      <c r="IEF1" s="13"/>
      <c r="IEG1" s="13"/>
      <c r="IEH1" s="13"/>
      <c r="IEI1" s="13"/>
      <c r="IEJ1" s="13"/>
      <c r="IEK1" s="13"/>
      <c r="IEL1" s="13"/>
      <c r="IEM1" s="13"/>
      <c r="IEN1" s="13"/>
      <c r="IEO1" s="13"/>
      <c r="IEP1" s="13"/>
      <c r="IEQ1" s="13"/>
      <c r="IER1" s="13"/>
      <c r="IES1" s="13"/>
      <c r="IET1" s="13"/>
      <c r="IEU1" s="13"/>
      <c r="IEV1" s="13"/>
      <c r="IEW1" s="13"/>
      <c r="IEX1" s="13"/>
      <c r="IEY1" s="13"/>
      <c r="IEZ1" s="13"/>
      <c r="IFA1" s="13"/>
      <c r="IFB1" s="13"/>
      <c r="IFC1" s="13"/>
      <c r="IFD1" s="13"/>
      <c r="IFE1" s="13"/>
      <c r="IFF1" s="13"/>
      <c r="IFG1" s="13"/>
      <c r="IFH1" s="13"/>
      <c r="IFI1" s="13"/>
      <c r="IFJ1" s="13"/>
      <c r="IFK1" s="13"/>
      <c r="IFL1" s="13"/>
      <c r="IFM1" s="13"/>
      <c r="IFN1" s="13"/>
      <c r="IFO1" s="13"/>
      <c r="IFP1" s="13"/>
      <c r="IFQ1" s="13"/>
      <c r="IFR1" s="13"/>
      <c r="IFS1" s="13"/>
      <c r="IFT1" s="13"/>
      <c r="IFU1" s="13"/>
      <c r="IFV1" s="13"/>
      <c r="IFW1" s="13"/>
      <c r="IFX1" s="13"/>
      <c r="IFY1" s="13"/>
      <c r="IFZ1" s="13"/>
      <c r="IGA1" s="13"/>
      <c r="IGB1" s="13"/>
      <c r="IGC1" s="13"/>
      <c r="IGD1" s="13"/>
      <c r="IGE1" s="13"/>
      <c r="IGF1" s="13"/>
      <c r="IGG1" s="13"/>
      <c r="IGH1" s="13"/>
      <c r="IGI1" s="13"/>
      <c r="IGJ1" s="13"/>
      <c r="IGK1" s="13"/>
      <c r="IGL1" s="13"/>
      <c r="IGM1" s="13"/>
      <c r="IGN1" s="13"/>
      <c r="IGO1" s="13"/>
      <c r="IGP1" s="13"/>
      <c r="IGQ1" s="13"/>
      <c r="IGR1" s="13"/>
      <c r="IGS1" s="13"/>
      <c r="IGT1" s="13"/>
      <c r="IGU1" s="13"/>
      <c r="IGV1" s="13"/>
      <c r="IGW1" s="13"/>
      <c r="IGX1" s="13"/>
      <c r="IGY1" s="13"/>
      <c r="IGZ1" s="13"/>
      <c r="IHA1" s="13"/>
      <c r="IHB1" s="13"/>
      <c r="IHC1" s="13"/>
      <c r="IHD1" s="13"/>
      <c r="IHE1" s="13"/>
      <c r="IHF1" s="13"/>
      <c r="IHG1" s="13"/>
      <c r="IHH1" s="13"/>
      <c r="IHI1" s="13"/>
      <c r="IHJ1" s="13"/>
      <c r="IHK1" s="13"/>
      <c r="IHL1" s="13"/>
      <c r="IHM1" s="13"/>
      <c r="IHN1" s="13"/>
      <c r="IHO1" s="13"/>
      <c r="IHP1" s="13"/>
      <c r="IHQ1" s="13"/>
      <c r="IHR1" s="13"/>
      <c r="IHS1" s="13"/>
      <c r="IHT1" s="13"/>
      <c r="IHU1" s="13"/>
      <c r="IHV1" s="13"/>
      <c r="IHW1" s="13"/>
      <c r="IHX1" s="13"/>
      <c r="IHY1" s="13"/>
      <c r="IHZ1" s="13"/>
      <c r="IIA1" s="13"/>
      <c r="IIB1" s="13"/>
      <c r="IIC1" s="13"/>
      <c r="IID1" s="13"/>
      <c r="IIE1" s="13"/>
      <c r="IIF1" s="13"/>
      <c r="IIG1" s="13"/>
      <c r="IIH1" s="13"/>
      <c r="III1" s="13"/>
      <c r="IIJ1" s="13"/>
      <c r="IIK1" s="13"/>
      <c r="IIL1" s="13"/>
      <c r="IIM1" s="13"/>
      <c r="IIN1" s="13"/>
      <c r="IIO1" s="13"/>
      <c r="IIP1" s="13"/>
      <c r="IIQ1" s="13"/>
      <c r="IIR1" s="13"/>
      <c r="IIS1" s="13"/>
      <c r="IIT1" s="13"/>
      <c r="IIU1" s="13"/>
      <c r="IIV1" s="13"/>
      <c r="IIW1" s="13"/>
      <c r="IIX1" s="13"/>
      <c r="IIY1" s="13"/>
      <c r="IIZ1" s="13"/>
      <c r="IJA1" s="13"/>
      <c r="IJB1" s="13"/>
      <c r="IJC1" s="13"/>
      <c r="IJD1" s="13"/>
      <c r="IJE1" s="13"/>
      <c r="IJF1" s="13"/>
      <c r="IJG1" s="13"/>
      <c r="IJH1" s="13"/>
      <c r="IJI1" s="13"/>
      <c r="IJJ1" s="13"/>
      <c r="IJK1" s="13"/>
      <c r="IJL1" s="13"/>
      <c r="IJM1" s="13"/>
      <c r="IJN1" s="13"/>
      <c r="IJO1" s="13"/>
      <c r="IJP1" s="13"/>
      <c r="IJQ1" s="13"/>
      <c r="IJR1" s="13"/>
      <c r="IJS1" s="13"/>
      <c r="IJT1" s="13"/>
      <c r="IJU1" s="13"/>
      <c r="IJV1" s="13"/>
      <c r="IJW1" s="13"/>
      <c r="IJX1" s="13"/>
      <c r="IJY1" s="13"/>
      <c r="IJZ1" s="13"/>
      <c r="IKA1" s="13"/>
      <c r="IKB1" s="13"/>
      <c r="IKC1" s="13"/>
      <c r="IKD1" s="13"/>
      <c r="IKE1" s="13"/>
      <c r="IKF1" s="13"/>
      <c r="IKG1" s="13"/>
      <c r="IKH1" s="13"/>
      <c r="IKI1" s="13"/>
      <c r="IKJ1" s="13"/>
      <c r="IKK1" s="13"/>
      <c r="IKL1" s="13"/>
      <c r="IKM1" s="13"/>
      <c r="IKN1" s="13"/>
      <c r="IKO1" s="13"/>
      <c r="IKP1" s="13"/>
      <c r="IKQ1" s="13"/>
      <c r="IKR1" s="13"/>
      <c r="IKS1" s="13"/>
      <c r="IKT1" s="13"/>
      <c r="IKU1" s="13"/>
      <c r="IKV1" s="13"/>
      <c r="IKW1" s="13"/>
      <c r="IKX1" s="13"/>
      <c r="IKY1" s="13"/>
      <c r="IKZ1" s="13"/>
      <c r="ILA1" s="13"/>
      <c r="ILB1" s="13"/>
      <c r="ILC1" s="13"/>
      <c r="ILD1" s="13"/>
      <c r="ILE1" s="13"/>
      <c r="ILF1" s="13"/>
      <c r="ILG1" s="13"/>
      <c r="ILH1" s="13"/>
      <c r="ILI1" s="13"/>
      <c r="ILJ1" s="13"/>
      <c r="ILK1" s="13"/>
      <c r="ILL1" s="13"/>
      <c r="ILM1" s="13"/>
      <c r="ILN1" s="13"/>
      <c r="ILO1" s="13"/>
      <c r="ILP1" s="13"/>
      <c r="ILQ1" s="13"/>
      <c r="ILR1" s="13"/>
      <c r="ILS1" s="13"/>
      <c r="ILT1" s="13"/>
      <c r="ILU1" s="13"/>
      <c r="ILV1" s="13"/>
      <c r="ILW1" s="13"/>
      <c r="ILX1" s="13"/>
      <c r="ILY1" s="13"/>
      <c r="ILZ1" s="13"/>
      <c r="IMA1" s="13"/>
      <c r="IMB1" s="13"/>
      <c r="IMC1" s="13"/>
      <c r="IMD1" s="13"/>
      <c r="IME1" s="13"/>
      <c r="IMF1" s="13"/>
      <c r="IMG1" s="13"/>
      <c r="IMH1" s="13"/>
      <c r="IMI1" s="13"/>
      <c r="IMJ1" s="13"/>
      <c r="IMK1" s="13"/>
      <c r="IML1" s="13"/>
      <c r="IMM1" s="13"/>
      <c r="IMN1" s="13"/>
      <c r="IMO1" s="13"/>
      <c r="IMP1" s="13"/>
      <c r="IMQ1" s="13"/>
      <c r="IMR1" s="13"/>
      <c r="IMS1" s="13"/>
      <c r="IMT1" s="13"/>
      <c r="IMU1" s="13"/>
      <c r="IMV1" s="13"/>
      <c r="IMW1" s="13"/>
      <c r="IMX1" s="13"/>
      <c r="IMY1" s="13"/>
      <c r="IMZ1" s="13"/>
      <c r="INA1" s="13"/>
      <c r="INB1" s="13"/>
      <c r="INC1" s="13"/>
      <c r="IND1" s="13"/>
      <c r="INE1" s="13"/>
      <c r="INF1" s="13"/>
      <c r="ING1" s="13"/>
      <c r="INH1" s="13"/>
      <c r="INI1" s="13"/>
      <c r="INJ1" s="13"/>
      <c r="INK1" s="13"/>
      <c r="INL1" s="13"/>
      <c r="INM1" s="13"/>
      <c r="INN1" s="13"/>
      <c r="INO1" s="13"/>
      <c r="INP1" s="13"/>
      <c r="INQ1" s="13"/>
      <c r="INR1" s="13"/>
      <c r="INS1" s="13"/>
      <c r="INT1" s="13"/>
      <c r="INU1" s="13"/>
      <c r="INV1" s="13"/>
      <c r="INW1" s="13"/>
      <c r="INX1" s="13"/>
      <c r="INY1" s="13"/>
      <c r="INZ1" s="13"/>
      <c r="IOA1" s="13"/>
      <c r="IOB1" s="13"/>
      <c r="IOC1" s="13"/>
      <c r="IOD1" s="13"/>
      <c r="IOE1" s="13"/>
      <c r="IOF1" s="13"/>
      <c r="IOG1" s="13"/>
      <c r="IOH1" s="13"/>
      <c r="IOI1" s="13"/>
      <c r="IOJ1" s="13"/>
      <c r="IOK1" s="13"/>
      <c r="IOL1" s="13"/>
      <c r="IOM1" s="13"/>
      <c r="ION1" s="13"/>
      <c r="IOO1" s="13"/>
      <c r="IOP1" s="13"/>
      <c r="IOQ1" s="13"/>
      <c r="IOR1" s="13"/>
      <c r="IOS1" s="13"/>
      <c r="IOT1" s="13"/>
      <c r="IOU1" s="13"/>
      <c r="IOV1" s="13"/>
      <c r="IOW1" s="13"/>
      <c r="IOX1" s="13"/>
      <c r="IOY1" s="13"/>
      <c r="IOZ1" s="13"/>
      <c r="IPA1" s="13"/>
      <c r="IPB1" s="13"/>
      <c r="IPC1" s="13"/>
      <c r="IPD1" s="13"/>
      <c r="IPE1" s="13"/>
      <c r="IPF1" s="13"/>
      <c r="IPG1" s="13"/>
      <c r="IPH1" s="13"/>
      <c r="IPI1" s="13"/>
      <c r="IPJ1" s="13"/>
      <c r="IPK1" s="13"/>
      <c r="IPL1" s="13"/>
      <c r="IPM1" s="13"/>
      <c r="IPN1" s="13"/>
      <c r="IPO1" s="13"/>
      <c r="IPP1" s="13"/>
      <c r="IPQ1" s="13"/>
      <c r="IPR1" s="13"/>
      <c r="IPS1" s="13"/>
      <c r="IPT1" s="13"/>
      <c r="IPU1" s="13"/>
      <c r="IPV1" s="13"/>
      <c r="IPW1" s="13"/>
      <c r="IPX1" s="13"/>
      <c r="IPY1" s="13"/>
      <c r="IPZ1" s="13"/>
      <c r="IQA1" s="13"/>
      <c r="IQB1" s="13"/>
      <c r="IQC1" s="13"/>
      <c r="IQD1" s="13"/>
      <c r="IQE1" s="13"/>
      <c r="IQF1" s="13"/>
      <c r="IQG1" s="13"/>
      <c r="IQH1" s="13"/>
      <c r="IQI1" s="13"/>
      <c r="IQJ1" s="13"/>
      <c r="IQK1" s="13"/>
      <c r="IQL1" s="13"/>
      <c r="IQM1" s="13"/>
      <c r="IQN1" s="13"/>
      <c r="IQO1" s="13"/>
      <c r="IQP1" s="13"/>
      <c r="IQQ1" s="13"/>
      <c r="IQR1" s="13"/>
      <c r="IQS1" s="13"/>
      <c r="IQT1" s="13"/>
      <c r="IQU1" s="13"/>
      <c r="IQV1" s="13"/>
      <c r="IQW1" s="13"/>
      <c r="IQX1" s="13"/>
      <c r="IQY1" s="13"/>
      <c r="IQZ1" s="13"/>
      <c r="IRA1" s="13"/>
      <c r="IRB1" s="13"/>
      <c r="IRC1" s="13"/>
      <c r="IRD1" s="13"/>
      <c r="IRE1" s="13"/>
      <c r="IRF1" s="13"/>
      <c r="IRG1" s="13"/>
      <c r="IRH1" s="13"/>
      <c r="IRI1" s="13"/>
      <c r="IRJ1" s="13"/>
      <c r="IRK1" s="13"/>
      <c r="IRL1" s="13"/>
      <c r="IRM1" s="13"/>
      <c r="IRN1" s="13"/>
      <c r="IRO1" s="13"/>
      <c r="IRP1" s="13"/>
      <c r="IRQ1" s="13"/>
      <c r="IRR1" s="13"/>
      <c r="IRS1" s="13"/>
      <c r="IRT1" s="13"/>
      <c r="IRU1" s="13"/>
      <c r="IRV1" s="13"/>
      <c r="IRW1" s="13"/>
      <c r="IRX1" s="13"/>
      <c r="IRY1" s="13"/>
      <c r="IRZ1" s="13"/>
      <c r="ISA1" s="13"/>
      <c r="ISB1" s="13"/>
      <c r="ISC1" s="13"/>
      <c r="ISD1" s="13"/>
      <c r="ISE1" s="13"/>
      <c r="ISF1" s="13"/>
      <c r="ISG1" s="13"/>
      <c r="ISH1" s="13"/>
      <c r="ISI1" s="13"/>
      <c r="ISJ1" s="13"/>
      <c r="ISK1" s="13"/>
      <c r="ISL1" s="13"/>
      <c r="ISM1" s="13"/>
      <c r="ISN1" s="13"/>
      <c r="ISO1" s="13"/>
      <c r="ISP1" s="13"/>
      <c r="ISQ1" s="13"/>
      <c r="ISR1" s="13"/>
      <c r="ISS1" s="13"/>
      <c r="IST1" s="13"/>
      <c r="ISU1" s="13"/>
      <c r="ISV1" s="13"/>
      <c r="ISW1" s="13"/>
      <c r="ISX1" s="13"/>
      <c r="ISY1" s="13"/>
      <c r="ISZ1" s="13"/>
      <c r="ITA1" s="13"/>
      <c r="ITB1" s="13"/>
      <c r="ITC1" s="13"/>
      <c r="ITD1" s="13"/>
      <c r="ITE1" s="13"/>
      <c r="ITF1" s="13"/>
      <c r="ITG1" s="13"/>
      <c r="ITH1" s="13"/>
      <c r="ITI1" s="13"/>
      <c r="ITJ1" s="13"/>
      <c r="ITK1" s="13"/>
      <c r="ITL1" s="13"/>
      <c r="ITM1" s="13"/>
      <c r="ITN1" s="13"/>
      <c r="ITO1" s="13"/>
      <c r="ITP1" s="13"/>
      <c r="ITQ1" s="13"/>
      <c r="ITR1" s="13"/>
      <c r="ITS1" s="13"/>
      <c r="ITT1" s="13"/>
      <c r="ITU1" s="13"/>
      <c r="ITV1" s="13"/>
      <c r="ITW1" s="13"/>
      <c r="ITX1" s="13"/>
      <c r="ITY1" s="13"/>
      <c r="ITZ1" s="13"/>
      <c r="IUA1" s="13"/>
      <c r="IUB1" s="13"/>
      <c r="IUC1" s="13"/>
      <c r="IUD1" s="13"/>
      <c r="IUE1" s="13"/>
      <c r="IUF1" s="13"/>
      <c r="IUG1" s="13"/>
      <c r="IUH1" s="13"/>
      <c r="IUI1" s="13"/>
      <c r="IUJ1" s="13"/>
      <c r="IUK1" s="13"/>
      <c r="IUL1" s="13"/>
      <c r="IUM1" s="13"/>
      <c r="IUN1" s="13"/>
      <c r="IUO1" s="13"/>
      <c r="IUP1" s="13"/>
      <c r="IUQ1" s="13"/>
      <c r="IUR1" s="13"/>
      <c r="IUS1" s="13"/>
      <c r="IUT1" s="13"/>
      <c r="IUU1" s="13"/>
      <c r="IUV1" s="13"/>
      <c r="IUW1" s="13"/>
      <c r="IUX1" s="13"/>
      <c r="IUY1" s="13"/>
      <c r="IUZ1" s="13"/>
      <c r="IVA1" s="13"/>
      <c r="IVB1" s="13"/>
      <c r="IVC1" s="13"/>
      <c r="IVD1" s="13"/>
      <c r="IVE1" s="13"/>
      <c r="IVF1" s="13"/>
      <c r="IVG1" s="13"/>
      <c r="IVH1" s="13"/>
      <c r="IVI1" s="13"/>
      <c r="IVJ1" s="13"/>
      <c r="IVK1" s="13"/>
      <c r="IVL1" s="13"/>
      <c r="IVM1" s="13"/>
      <c r="IVN1" s="13"/>
      <c r="IVO1" s="13"/>
      <c r="IVP1" s="13"/>
      <c r="IVQ1" s="13"/>
      <c r="IVR1" s="13"/>
      <c r="IVS1" s="13"/>
      <c r="IVT1" s="13"/>
      <c r="IVU1" s="13"/>
      <c r="IVV1" s="13"/>
      <c r="IVW1" s="13"/>
      <c r="IVX1" s="13"/>
      <c r="IVY1" s="13"/>
      <c r="IVZ1" s="13"/>
      <c r="IWA1" s="13"/>
      <c r="IWB1" s="13"/>
      <c r="IWC1" s="13"/>
      <c r="IWD1" s="13"/>
      <c r="IWE1" s="13"/>
      <c r="IWF1" s="13"/>
      <c r="IWG1" s="13"/>
      <c r="IWH1" s="13"/>
      <c r="IWI1" s="13"/>
      <c r="IWJ1" s="13"/>
      <c r="IWK1" s="13"/>
      <c r="IWL1" s="13"/>
      <c r="IWM1" s="13"/>
      <c r="IWN1" s="13"/>
      <c r="IWO1" s="13"/>
      <c r="IWP1" s="13"/>
      <c r="IWQ1" s="13"/>
      <c r="IWR1" s="13"/>
      <c r="IWS1" s="13"/>
      <c r="IWT1" s="13"/>
      <c r="IWU1" s="13"/>
      <c r="IWV1" s="13"/>
      <c r="IWW1" s="13"/>
      <c r="IWX1" s="13"/>
      <c r="IWY1" s="13"/>
      <c r="IWZ1" s="13"/>
      <c r="IXA1" s="13"/>
      <c r="IXB1" s="13"/>
      <c r="IXC1" s="13"/>
      <c r="IXD1" s="13"/>
      <c r="IXE1" s="13"/>
      <c r="IXF1" s="13"/>
      <c r="IXG1" s="13"/>
      <c r="IXH1" s="13"/>
      <c r="IXI1" s="13"/>
      <c r="IXJ1" s="13"/>
      <c r="IXK1" s="13"/>
      <c r="IXL1" s="13"/>
      <c r="IXM1" s="13"/>
      <c r="IXN1" s="13"/>
      <c r="IXO1" s="13"/>
      <c r="IXP1" s="13"/>
      <c r="IXQ1" s="13"/>
      <c r="IXR1" s="13"/>
      <c r="IXS1" s="13"/>
      <c r="IXT1" s="13"/>
      <c r="IXU1" s="13"/>
      <c r="IXV1" s="13"/>
      <c r="IXW1" s="13"/>
      <c r="IXX1" s="13"/>
      <c r="IXY1" s="13"/>
      <c r="IXZ1" s="13"/>
      <c r="IYA1" s="13"/>
      <c r="IYB1" s="13"/>
      <c r="IYC1" s="13"/>
      <c r="IYD1" s="13"/>
      <c r="IYE1" s="13"/>
      <c r="IYF1" s="13"/>
      <c r="IYG1" s="13"/>
      <c r="IYH1" s="13"/>
      <c r="IYI1" s="13"/>
      <c r="IYJ1" s="13"/>
      <c r="IYK1" s="13"/>
      <c r="IYL1" s="13"/>
      <c r="IYM1" s="13"/>
      <c r="IYN1" s="13"/>
      <c r="IYO1" s="13"/>
      <c r="IYP1" s="13"/>
      <c r="IYQ1" s="13"/>
      <c r="IYR1" s="13"/>
      <c r="IYS1" s="13"/>
      <c r="IYT1" s="13"/>
      <c r="IYU1" s="13"/>
      <c r="IYV1" s="13"/>
      <c r="IYW1" s="13"/>
      <c r="IYX1" s="13"/>
      <c r="IYY1" s="13"/>
      <c r="IYZ1" s="13"/>
      <c r="IZA1" s="13"/>
      <c r="IZB1" s="13"/>
      <c r="IZC1" s="13"/>
      <c r="IZD1" s="13"/>
      <c r="IZE1" s="13"/>
      <c r="IZF1" s="13"/>
      <c r="IZG1" s="13"/>
      <c r="IZH1" s="13"/>
      <c r="IZI1" s="13"/>
      <c r="IZJ1" s="13"/>
      <c r="IZK1" s="13"/>
      <c r="IZL1" s="13"/>
      <c r="IZM1" s="13"/>
      <c r="IZN1" s="13"/>
      <c r="IZO1" s="13"/>
      <c r="IZP1" s="13"/>
      <c r="IZQ1" s="13"/>
      <c r="IZR1" s="13"/>
      <c r="IZS1" s="13"/>
      <c r="IZT1" s="13"/>
      <c r="IZU1" s="13"/>
      <c r="IZV1" s="13"/>
      <c r="IZW1" s="13"/>
      <c r="IZX1" s="13"/>
      <c r="IZY1" s="13"/>
      <c r="IZZ1" s="13"/>
      <c r="JAA1" s="13"/>
      <c r="JAB1" s="13"/>
      <c r="JAC1" s="13"/>
      <c r="JAD1" s="13"/>
      <c r="JAE1" s="13"/>
      <c r="JAF1" s="13"/>
      <c r="JAG1" s="13"/>
      <c r="JAH1" s="13"/>
      <c r="JAI1" s="13"/>
      <c r="JAJ1" s="13"/>
      <c r="JAK1" s="13"/>
      <c r="JAL1" s="13"/>
      <c r="JAM1" s="13"/>
      <c r="JAN1" s="13"/>
      <c r="JAO1" s="13"/>
      <c r="JAP1" s="13"/>
      <c r="JAQ1" s="13"/>
      <c r="JAR1" s="13"/>
      <c r="JAS1" s="13"/>
      <c r="JAT1" s="13"/>
      <c r="JAU1" s="13"/>
      <c r="JAV1" s="13"/>
      <c r="JAW1" s="13"/>
      <c r="JAX1" s="13"/>
      <c r="JAY1" s="13"/>
      <c r="JAZ1" s="13"/>
      <c r="JBA1" s="13"/>
      <c r="JBB1" s="13"/>
      <c r="JBC1" s="13"/>
      <c r="JBD1" s="13"/>
      <c r="JBE1" s="13"/>
      <c r="JBF1" s="13"/>
      <c r="JBG1" s="13"/>
      <c r="JBH1" s="13"/>
      <c r="JBI1" s="13"/>
      <c r="JBJ1" s="13"/>
      <c r="JBK1" s="13"/>
      <c r="JBL1" s="13"/>
      <c r="JBM1" s="13"/>
      <c r="JBN1" s="13"/>
      <c r="JBO1" s="13"/>
      <c r="JBP1" s="13"/>
      <c r="JBQ1" s="13"/>
      <c r="JBR1" s="13"/>
      <c r="JBS1" s="13"/>
      <c r="JBT1" s="13"/>
      <c r="JBU1" s="13"/>
      <c r="JBV1" s="13"/>
      <c r="JBW1" s="13"/>
      <c r="JBX1" s="13"/>
      <c r="JBY1" s="13"/>
      <c r="JBZ1" s="13"/>
      <c r="JCA1" s="13"/>
      <c r="JCB1" s="13"/>
      <c r="JCC1" s="13"/>
      <c r="JCD1" s="13"/>
      <c r="JCE1" s="13"/>
      <c r="JCF1" s="13"/>
      <c r="JCG1" s="13"/>
      <c r="JCH1" s="13"/>
      <c r="JCI1" s="13"/>
      <c r="JCJ1" s="13"/>
      <c r="JCK1" s="13"/>
      <c r="JCL1" s="13"/>
      <c r="JCM1" s="13"/>
      <c r="JCN1" s="13"/>
      <c r="JCO1" s="13"/>
      <c r="JCP1" s="13"/>
      <c r="JCQ1" s="13"/>
      <c r="JCR1" s="13"/>
      <c r="JCS1" s="13"/>
      <c r="JCT1" s="13"/>
      <c r="JCU1" s="13"/>
      <c r="JCV1" s="13"/>
      <c r="JCW1" s="13"/>
      <c r="JCX1" s="13"/>
      <c r="JCY1" s="13"/>
      <c r="JCZ1" s="13"/>
      <c r="JDA1" s="13"/>
      <c r="JDB1" s="13"/>
      <c r="JDC1" s="13"/>
      <c r="JDD1" s="13"/>
      <c r="JDE1" s="13"/>
      <c r="JDF1" s="13"/>
      <c r="JDG1" s="13"/>
      <c r="JDH1" s="13"/>
      <c r="JDI1" s="13"/>
      <c r="JDJ1" s="13"/>
      <c r="JDK1" s="13"/>
      <c r="JDL1" s="13"/>
      <c r="JDM1" s="13"/>
      <c r="JDN1" s="13"/>
      <c r="JDO1" s="13"/>
      <c r="JDP1" s="13"/>
      <c r="JDQ1" s="13"/>
      <c r="JDR1" s="13"/>
      <c r="JDS1" s="13"/>
      <c r="JDT1" s="13"/>
      <c r="JDU1" s="13"/>
      <c r="JDV1" s="13"/>
      <c r="JDW1" s="13"/>
      <c r="JDX1" s="13"/>
      <c r="JDY1" s="13"/>
      <c r="JDZ1" s="13"/>
      <c r="JEA1" s="13"/>
      <c r="JEB1" s="13"/>
      <c r="JEC1" s="13"/>
      <c r="JED1" s="13"/>
      <c r="JEE1" s="13"/>
      <c r="JEF1" s="13"/>
      <c r="JEG1" s="13"/>
      <c r="JEH1" s="13"/>
      <c r="JEI1" s="13"/>
      <c r="JEJ1" s="13"/>
      <c r="JEK1" s="13"/>
      <c r="JEL1" s="13"/>
      <c r="JEM1" s="13"/>
      <c r="JEN1" s="13"/>
      <c r="JEO1" s="13"/>
      <c r="JEP1" s="13"/>
      <c r="JEQ1" s="13"/>
      <c r="JER1" s="13"/>
      <c r="JES1" s="13"/>
      <c r="JET1" s="13"/>
      <c r="JEU1" s="13"/>
      <c r="JEV1" s="13"/>
      <c r="JEW1" s="13"/>
      <c r="JEX1" s="13"/>
      <c r="JEY1" s="13"/>
      <c r="JEZ1" s="13"/>
      <c r="JFA1" s="13"/>
      <c r="JFB1" s="13"/>
      <c r="JFC1" s="13"/>
      <c r="JFD1" s="13"/>
      <c r="JFE1" s="13"/>
      <c r="JFF1" s="13"/>
      <c r="JFG1" s="13"/>
      <c r="JFH1" s="13"/>
      <c r="JFI1" s="13"/>
      <c r="JFJ1" s="13"/>
      <c r="JFK1" s="13"/>
      <c r="JFL1" s="13"/>
      <c r="JFM1" s="13"/>
      <c r="JFN1" s="13"/>
      <c r="JFO1" s="13"/>
      <c r="JFP1" s="13"/>
      <c r="JFQ1" s="13"/>
      <c r="JFR1" s="13"/>
      <c r="JFS1" s="13"/>
      <c r="JFT1" s="13"/>
      <c r="JFU1" s="13"/>
      <c r="JFV1" s="13"/>
      <c r="JFW1" s="13"/>
      <c r="JFX1" s="13"/>
      <c r="JFY1" s="13"/>
      <c r="JFZ1" s="13"/>
      <c r="JGA1" s="13"/>
      <c r="JGB1" s="13"/>
      <c r="JGC1" s="13"/>
      <c r="JGD1" s="13"/>
      <c r="JGE1" s="13"/>
      <c r="JGF1" s="13"/>
      <c r="JGG1" s="13"/>
      <c r="JGH1" s="13"/>
      <c r="JGI1" s="13"/>
      <c r="JGJ1" s="13"/>
      <c r="JGK1" s="13"/>
      <c r="JGL1" s="13"/>
      <c r="JGM1" s="13"/>
      <c r="JGN1" s="13"/>
      <c r="JGO1" s="13"/>
      <c r="JGP1" s="13"/>
      <c r="JGQ1" s="13"/>
      <c r="JGR1" s="13"/>
      <c r="JGS1" s="13"/>
      <c r="JGT1" s="13"/>
      <c r="JGU1" s="13"/>
      <c r="JGV1" s="13"/>
      <c r="JGW1" s="13"/>
      <c r="JGX1" s="13"/>
      <c r="JGY1" s="13"/>
      <c r="JGZ1" s="13"/>
      <c r="JHA1" s="13"/>
      <c r="JHB1" s="13"/>
      <c r="JHC1" s="13"/>
      <c r="JHD1" s="13"/>
      <c r="JHE1" s="13"/>
      <c r="JHF1" s="13"/>
      <c r="JHG1" s="13"/>
      <c r="JHH1" s="13"/>
      <c r="JHI1" s="13"/>
      <c r="JHJ1" s="13"/>
      <c r="JHK1" s="13"/>
      <c r="JHL1" s="13"/>
      <c r="JHM1" s="13"/>
      <c r="JHN1" s="13"/>
      <c r="JHO1" s="13"/>
      <c r="JHP1" s="13"/>
      <c r="JHQ1" s="13"/>
      <c r="JHR1" s="13"/>
      <c r="JHS1" s="13"/>
      <c r="JHT1" s="13"/>
      <c r="JHU1" s="13"/>
      <c r="JHV1" s="13"/>
      <c r="JHW1" s="13"/>
      <c r="JHX1" s="13"/>
      <c r="JHY1" s="13"/>
      <c r="JHZ1" s="13"/>
      <c r="JIA1" s="13"/>
      <c r="JIB1" s="13"/>
      <c r="JIC1" s="13"/>
      <c r="JID1" s="13"/>
      <c r="JIE1" s="13"/>
      <c r="JIF1" s="13"/>
      <c r="JIG1" s="13"/>
      <c r="JIH1" s="13"/>
      <c r="JII1" s="13"/>
      <c r="JIJ1" s="13"/>
      <c r="JIK1" s="13"/>
      <c r="JIL1" s="13"/>
      <c r="JIM1" s="13"/>
      <c r="JIN1" s="13"/>
      <c r="JIO1" s="13"/>
      <c r="JIP1" s="13"/>
      <c r="JIQ1" s="13"/>
      <c r="JIR1" s="13"/>
      <c r="JIS1" s="13"/>
      <c r="JIT1" s="13"/>
      <c r="JIU1" s="13"/>
      <c r="JIV1" s="13"/>
      <c r="JIW1" s="13"/>
      <c r="JIX1" s="13"/>
      <c r="JIY1" s="13"/>
      <c r="JIZ1" s="13"/>
      <c r="JJA1" s="13"/>
      <c r="JJB1" s="13"/>
      <c r="JJC1" s="13"/>
      <c r="JJD1" s="13"/>
      <c r="JJE1" s="13"/>
      <c r="JJF1" s="13"/>
      <c r="JJG1" s="13"/>
      <c r="JJH1" s="13"/>
      <c r="JJI1" s="13"/>
      <c r="JJJ1" s="13"/>
      <c r="JJK1" s="13"/>
      <c r="JJL1" s="13"/>
      <c r="JJM1" s="13"/>
      <c r="JJN1" s="13"/>
      <c r="JJO1" s="13"/>
      <c r="JJP1" s="13"/>
      <c r="JJQ1" s="13"/>
      <c r="JJR1" s="13"/>
      <c r="JJS1" s="13"/>
      <c r="JJT1" s="13"/>
      <c r="JJU1" s="13"/>
      <c r="JJV1" s="13"/>
      <c r="JJW1" s="13"/>
      <c r="JJX1" s="13"/>
      <c r="JJY1" s="13"/>
      <c r="JJZ1" s="13"/>
      <c r="JKA1" s="13"/>
      <c r="JKB1" s="13"/>
      <c r="JKC1" s="13"/>
      <c r="JKD1" s="13"/>
      <c r="JKE1" s="13"/>
      <c r="JKF1" s="13"/>
      <c r="JKG1" s="13"/>
      <c r="JKH1" s="13"/>
      <c r="JKI1" s="13"/>
      <c r="JKJ1" s="13"/>
      <c r="JKK1" s="13"/>
      <c r="JKL1" s="13"/>
      <c r="JKM1" s="13"/>
      <c r="JKN1" s="13"/>
      <c r="JKO1" s="13"/>
      <c r="JKP1" s="13"/>
      <c r="JKQ1" s="13"/>
      <c r="JKR1" s="13"/>
      <c r="JKS1" s="13"/>
      <c r="JKT1" s="13"/>
      <c r="JKU1" s="13"/>
      <c r="JKV1" s="13"/>
      <c r="JKW1" s="13"/>
      <c r="JKX1" s="13"/>
      <c r="JKY1" s="13"/>
      <c r="JKZ1" s="13"/>
      <c r="JLA1" s="13"/>
      <c r="JLB1" s="13"/>
      <c r="JLC1" s="13"/>
      <c r="JLD1" s="13"/>
      <c r="JLE1" s="13"/>
      <c r="JLF1" s="13"/>
      <c r="JLG1" s="13"/>
      <c r="JLH1" s="13"/>
      <c r="JLI1" s="13"/>
      <c r="JLJ1" s="13"/>
      <c r="JLK1" s="13"/>
      <c r="JLL1" s="13"/>
      <c r="JLM1" s="13"/>
      <c r="JLN1" s="13"/>
      <c r="JLO1" s="13"/>
      <c r="JLP1" s="13"/>
      <c r="JLQ1" s="13"/>
      <c r="JLR1" s="13"/>
      <c r="JLS1" s="13"/>
      <c r="JLT1" s="13"/>
      <c r="JLU1" s="13"/>
      <c r="JLV1" s="13"/>
      <c r="JLW1" s="13"/>
      <c r="JLX1" s="13"/>
      <c r="JLY1" s="13"/>
      <c r="JLZ1" s="13"/>
      <c r="JMA1" s="13"/>
      <c r="JMB1" s="13"/>
      <c r="JMC1" s="13"/>
      <c r="JMD1" s="13"/>
      <c r="JME1" s="13"/>
      <c r="JMF1" s="13"/>
      <c r="JMG1" s="13"/>
      <c r="JMH1" s="13"/>
      <c r="JMI1" s="13"/>
      <c r="JMJ1" s="13"/>
      <c r="JMK1" s="13"/>
      <c r="JML1" s="13"/>
      <c r="JMM1" s="13"/>
      <c r="JMN1" s="13"/>
      <c r="JMO1" s="13"/>
      <c r="JMP1" s="13"/>
      <c r="JMQ1" s="13"/>
      <c r="JMR1" s="13"/>
      <c r="JMS1" s="13"/>
      <c r="JMT1" s="13"/>
      <c r="JMU1" s="13"/>
      <c r="JMV1" s="13"/>
      <c r="JMW1" s="13"/>
      <c r="JMX1" s="13"/>
      <c r="JMY1" s="13"/>
      <c r="JMZ1" s="13"/>
      <c r="JNA1" s="13"/>
      <c r="JNB1" s="13"/>
      <c r="JNC1" s="13"/>
      <c r="JND1" s="13"/>
      <c r="JNE1" s="13"/>
      <c r="JNF1" s="13"/>
      <c r="JNG1" s="13"/>
      <c r="JNH1" s="13"/>
      <c r="JNI1" s="13"/>
      <c r="JNJ1" s="13"/>
      <c r="JNK1" s="13"/>
      <c r="JNL1" s="13"/>
      <c r="JNM1" s="13"/>
      <c r="JNN1" s="13"/>
      <c r="JNO1" s="13"/>
      <c r="JNP1" s="13"/>
      <c r="JNQ1" s="13"/>
      <c r="JNR1" s="13"/>
      <c r="JNS1" s="13"/>
      <c r="JNT1" s="13"/>
      <c r="JNU1" s="13"/>
      <c r="JNV1" s="13"/>
      <c r="JNW1" s="13"/>
      <c r="JNX1" s="13"/>
      <c r="JNY1" s="13"/>
      <c r="JNZ1" s="13"/>
      <c r="JOA1" s="13"/>
      <c r="JOB1" s="13"/>
      <c r="JOC1" s="13"/>
      <c r="JOD1" s="13"/>
      <c r="JOE1" s="13"/>
      <c r="JOF1" s="13"/>
      <c r="JOG1" s="13"/>
      <c r="JOH1" s="13"/>
      <c r="JOI1" s="13"/>
      <c r="JOJ1" s="13"/>
      <c r="JOK1" s="13"/>
      <c r="JOL1" s="13"/>
      <c r="JOM1" s="13"/>
      <c r="JON1" s="13"/>
      <c r="JOO1" s="13"/>
      <c r="JOP1" s="13"/>
      <c r="JOQ1" s="13"/>
      <c r="JOR1" s="13"/>
      <c r="JOS1" s="13"/>
      <c r="JOT1" s="13"/>
      <c r="JOU1" s="13"/>
      <c r="JOV1" s="13"/>
      <c r="JOW1" s="13"/>
      <c r="JOX1" s="13"/>
      <c r="JOY1" s="13"/>
      <c r="JOZ1" s="13"/>
      <c r="JPA1" s="13"/>
      <c r="JPB1" s="13"/>
      <c r="JPC1" s="13"/>
      <c r="JPD1" s="13"/>
      <c r="JPE1" s="13"/>
      <c r="JPF1" s="13"/>
      <c r="JPG1" s="13"/>
      <c r="JPH1" s="13"/>
      <c r="JPI1" s="13"/>
      <c r="JPJ1" s="13"/>
      <c r="JPK1" s="13"/>
      <c r="JPL1" s="13"/>
      <c r="JPM1" s="13"/>
      <c r="JPN1" s="13"/>
      <c r="JPO1" s="13"/>
      <c r="JPP1" s="13"/>
      <c r="JPQ1" s="13"/>
      <c r="JPR1" s="13"/>
      <c r="JPS1" s="13"/>
      <c r="JPT1" s="13"/>
      <c r="JPU1" s="13"/>
      <c r="JPV1" s="13"/>
      <c r="JPW1" s="13"/>
      <c r="JPX1" s="13"/>
      <c r="JPY1" s="13"/>
      <c r="JPZ1" s="13"/>
      <c r="JQA1" s="13"/>
      <c r="JQB1" s="13"/>
      <c r="JQC1" s="13"/>
      <c r="JQD1" s="13"/>
      <c r="JQE1" s="13"/>
      <c r="JQF1" s="13"/>
      <c r="JQG1" s="13"/>
      <c r="JQH1" s="13"/>
      <c r="JQI1" s="13"/>
      <c r="JQJ1" s="13"/>
      <c r="JQK1" s="13"/>
      <c r="JQL1" s="13"/>
      <c r="JQM1" s="13"/>
      <c r="JQN1" s="13"/>
      <c r="JQO1" s="13"/>
      <c r="JQP1" s="13"/>
      <c r="JQQ1" s="13"/>
      <c r="JQR1" s="13"/>
      <c r="JQS1" s="13"/>
      <c r="JQT1" s="13"/>
      <c r="JQU1" s="13"/>
      <c r="JQV1" s="13"/>
      <c r="JQW1" s="13"/>
      <c r="JQX1" s="13"/>
      <c r="JQY1" s="13"/>
      <c r="JQZ1" s="13"/>
      <c r="JRA1" s="13"/>
      <c r="JRB1" s="13"/>
      <c r="JRC1" s="13"/>
      <c r="JRD1" s="13"/>
      <c r="JRE1" s="13"/>
      <c r="JRF1" s="13"/>
      <c r="JRG1" s="13"/>
      <c r="JRH1" s="13"/>
      <c r="JRI1" s="13"/>
      <c r="JRJ1" s="13"/>
      <c r="JRK1" s="13"/>
      <c r="JRL1" s="13"/>
      <c r="JRM1" s="13"/>
      <c r="JRN1" s="13"/>
      <c r="JRO1" s="13"/>
      <c r="JRP1" s="13"/>
      <c r="JRQ1" s="13"/>
      <c r="JRR1" s="13"/>
      <c r="JRS1" s="13"/>
      <c r="JRT1" s="13"/>
      <c r="JRU1" s="13"/>
      <c r="JRV1" s="13"/>
      <c r="JRW1" s="13"/>
      <c r="JRX1" s="13"/>
      <c r="JRY1" s="13"/>
      <c r="JRZ1" s="13"/>
      <c r="JSA1" s="13"/>
      <c r="JSB1" s="13"/>
      <c r="JSC1" s="13"/>
      <c r="JSD1" s="13"/>
      <c r="JSE1" s="13"/>
      <c r="JSF1" s="13"/>
      <c r="JSG1" s="13"/>
      <c r="JSH1" s="13"/>
      <c r="JSI1" s="13"/>
      <c r="JSJ1" s="13"/>
      <c r="JSK1" s="13"/>
      <c r="JSL1" s="13"/>
      <c r="JSM1" s="13"/>
      <c r="JSN1" s="13"/>
      <c r="JSO1" s="13"/>
      <c r="JSP1" s="13"/>
      <c r="JSQ1" s="13"/>
      <c r="JSR1" s="13"/>
      <c r="JSS1" s="13"/>
      <c r="JST1" s="13"/>
      <c r="JSU1" s="13"/>
      <c r="JSV1" s="13"/>
      <c r="JSW1" s="13"/>
      <c r="JSX1" s="13"/>
      <c r="JSY1" s="13"/>
      <c r="JSZ1" s="13"/>
      <c r="JTA1" s="13"/>
      <c r="JTB1" s="13"/>
      <c r="JTC1" s="13"/>
      <c r="JTD1" s="13"/>
      <c r="JTE1" s="13"/>
      <c r="JTF1" s="13"/>
      <c r="JTG1" s="13"/>
      <c r="JTH1" s="13"/>
      <c r="JTI1" s="13"/>
      <c r="JTJ1" s="13"/>
      <c r="JTK1" s="13"/>
      <c r="JTL1" s="13"/>
      <c r="JTM1" s="13"/>
      <c r="JTN1" s="13"/>
      <c r="JTO1" s="13"/>
      <c r="JTP1" s="13"/>
      <c r="JTQ1" s="13"/>
      <c r="JTR1" s="13"/>
      <c r="JTS1" s="13"/>
      <c r="JTT1" s="13"/>
      <c r="JTU1" s="13"/>
      <c r="JTV1" s="13"/>
      <c r="JTW1" s="13"/>
      <c r="JTX1" s="13"/>
      <c r="JTY1" s="13"/>
      <c r="JTZ1" s="13"/>
      <c r="JUA1" s="13"/>
      <c r="JUB1" s="13"/>
      <c r="JUC1" s="13"/>
      <c r="JUD1" s="13"/>
      <c r="JUE1" s="13"/>
      <c r="JUF1" s="13"/>
      <c r="JUG1" s="13"/>
      <c r="JUH1" s="13"/>
      <c r="JUI1" s="13"/>
      <c r="JUJ1" s="13"/>
      <c r="JUK1" s="13"/>
      <c r="JUL1" s="13"/>
      <c r="JUM1" s="13"/>
      <c r="JUN1" s="13"/>
      <c r="JUO1" s="13"/>
      <c r="JUP1" s="13"/>
      <c r="JUQ1" s="13"/>
      <c r="JUR1" s="13"/>
      <c r="JUS1" s="13"/>
      <c r="JUT1" s="13"/>
      <c r="JUU1" s="13"/>
      <c r="JUV1" s="13"/>
      <c r="JUW1" s="13"/>
      <c r="JUX1" s="13"/>
      <c r="JUY1" s="13"/>
      <c r="JUZ1" s="13"/>
      <c r="JVA1" s="13"/>
      <c r="JVB1" s="13"/>
      <c r="JVC1" s="13"/>
      <c r="JVD1" s="13"/>
      <c r="JVE1" s="13"/>
      <c r="JVF1" s="13"/>
      <c r="JVG1" s="13"/>
      <c r="JVH1" s="13"/>
      <c r="JVI1" s="13"/>
      <c r="JVJ1" s="13"/>
      <c r="JVK1" s="13"/>
      <c r="JVL1" s="13"/>
      <c r="JVM1" s="13"/>
      <c r="JVN1" s="13"/>
      <c r="JVO1" s="13"/>
      <c r="JVP1" s="13"/>
      <c r="JVQ1" s="13"/>
      <c r="JVR1" s="13"/>
      <c r="JVS1" s="13"/>
      <c r="JVT1" s="13"/>
      <c r="JVU1" s="13"/>
      <c r="JVV1" s="13"/>
      <c r="JVW1" s="13"/>
      <c r="JVX1" s="13"/>
      <c r="JVY1" s="13"/>
      <c r="JVZ1" s="13"/>
      <c r="JWA1" s="13"/>
      <c r="JWB1" s="13"/>
      <c r="JWC1" s="13"/>
      <c r="JWD1" s="13"/>
      <c r="JWE1" s="13"/>
      <c r="JWF1" s="13"/>
      <c r="JWG1" s="13"/>
      <c r="JWH1" s="13"/>
      <c r="JWI1" s="13"/>
      <c r="JWJ1" s="13"/>
      <c r="JWK1" s="13"/>
      <c r="JWL1" s="13"/>
      <c r="JWM1" s="13"/>
      <c r="JWN1" s="13"/>
      <c r="JWO1" s="13"/>
      <c r="JWP1" s="13"/>
      <c r="JWQ1" s="13"/>
      <c r="JWR1" s="13"/>
      <c r="JWS1" s="13"/>
      <c r="JWT1" s="13"/>
      <c r="JWU1" s="13"/>
      <c r="JWV1" s="13"/>
      <c r="JWW1" s="13"/>
      <c r="JWX1" s="13"/>
      <c r="JWY1" s="13"/>
      <c r="JWZ1" s="13"/>
      <c r="JXA1" s="13"/>
      <c r="JXB1" s="13"/>
      <c r="JXC1" s="13"/>
      <c r="JXD1" s="13"/>
      <c r="JXE1" s="13"/>
      <c r="JXF1" s="13"/>
      <c r="JXG1" s="13"/>
      <c r="JXH1" s="13"/>
      <c r="JXI1" s="13"/>
      <c r="JXJ1" s="13"/>
      <c r="JXK1" s="13"/>
      <c r="JXL1" s="13"/>
      <c r="JXM1" s="13"/>
      <c r="JXN1" s="13"/>
      <c r="JXO1" s="13"/>
      <c r="JXP1" s="13"/>
      <c r="JXQ1" s="13"/>
      <c r="JXR1" s="13"/>
      <c r="JXS1" s="13"/>
      <c r="JXT1" s="13"/>
      <c r="JXU1" s="13"/>
      <c r="JXV1" s="13"/>
      <c r="JXW1" s="13"/>
      <c r="JXX1" s="13"/>
      <c r="JXY1" s="13"/>
      <c r="JXZ1" s="13"/>
      <c r="JYA1" s="13"/>
      <c r="JYB1" s="13"/>
      <c r="JYC1" s="13"/>
      <c r="JYD1" s="13"/>
      <c r="JYE1" s="13"/>
      <c r="JYF1" s="13"/>
      <c r="JYG1" s="13"/>
      <c r="JYH1" s="13"/>
      <c r="JYI1" s="13"/>
      <c r="JYJ1" s="13"/>
      <c r="JYK1" s="13"/>
      <c r="JYL1" s="13"/>
      <c r="JYM1" s="13"/>
      <c r="JYN1" s="13"/>
      <c r="JYO1" s="13"/>
      <c r="JYP1" s="13"/>
      <c r="JYQ1" s="13"/>
      <c r="JYR1" s="13"/>
      <c r="JYS1" s="13"/>
      <c r="JYT1" s="13"/>
      <c r="JYU1" s="13"/>
      <c r="JYV1" s="13"/>
      <c r="JYW1" s="13"/>
      <c r="JYX1" s="13"/>
      <c r="JYY1" s="13"/>
      <c r="JYZ1" s="13"/>
      <c r="JZA1" s="13"/>
      <c r="JZB1" s="13"/>
      <c r="JZC1" s="13"/>
      <c r="JZD1" s="13"/>
      <c r="JZE1" s="13"/>
      <c r="JZF1" s="13"/>
      <c r="JZG1" s="13"/>
      <c r="JZH1" s="13"/>
      <c r="JZI1" s="13"/>
      <c r="JZJ1" s="13"/>
      <c r="JZK1" s="13"/>
      <c r="JZL1" s="13"/>
      <c r="JZM1" s="13"/>
      <c r="JZN1" s="13"/>
      <c r="JZO1" s="13"/>
      <c r="JZP1" s="13"/>
      <c r="JZQ1" s="13"/>
      <c r="JZR1" s="13"/>
      <c r="JZS1" s="13"/>
      <c r="JZT1" s="13"/>
      <c r="JZU1" s="13"/>
      <c r="JZV1" s="13"/>
      <c r="JZW1" s="13"/>
      <c r="JZX1" s="13"/>
      <c r="JZY1" s="13"/>
      <c r="JZZ1" s="13"/>
      <c r="KAA1" s="13"/>
      <c r="KAB1" s="13"/>
      <c r="KAC1" s="13"/>
      <c r="KAD1" s="13"/>
      <c r="KAE1" s="13"/>
      <c r="KAF1" s="13"/>
      <c r="KAG1" s="13"/>
      <c r="KAH1" s="13"/>
      <c r="KAI1" s="13"/>
      <c r="KAJ1" s="13"/>
      <c r="KAK1" s="13"/>
      <c r="KAL1" s="13"/>
      <c r="KAM1" s="13"/>
      <c r="KAN1" s="13"/>
      <c r="KAO1" s="13"/>
      <c r="KAP1" s="13"/>
      <c r="KAQ1" s="13"/>
      <c r="KAR1" s="13"/>
      <c r="KAS1" s="13"/>
      <c r="KAT1" s="13"/>
      <c r="KAU1" s="13"/>
      <c r="KAV1" s="13"/>
      <c r="KAW1" s="13"/>
      <c r="KAX1" s="13"/>
      <c r="KAY1" s="13"/>
      <c r="KAZ1" s="13"/>
      <c r="KBA1" s="13"/>
      <c r="KBB1" s="13"/>
      <c r="KBC1" s="13"/>
      <c r="KBD1" s="13"/>
      <c r="KBE1" s="13"/>
      <c r="KBF1" s="13"/>
      <c r="KBG1" s="13"/>
      <c r="KBH1" s="13"/>
      <c r="KBI1" s="13"/>
      <c r="KBJ1" s="13"/>
      <c r="KBK1" s="13"/>
      <c r="KBL1" s="13"/>
      <c r="KBM1" s="13"/>
      <c r="KBN1" s="13"/>
      <c r="KBO1" s="13"/>
      <c r="KBP1" s="13"/>
      <c r="KBQ1" s="13"/>
      <c r="KBR1" s="13"/>
      <c r="KBS1" s="13"/>
      <c r="KBT1" s="13"/>
      <c r="KBU1" s="13"/>
      <c r="KBV1" s="13"/>
      <c r="KBW1" s="13"/>
      <c r="KBX1" s="13"/>
      <c r="KBY1" s="13"/>
      <c r="KBZ1" s="13"/>
      <c r="KCA1" s="13"/>
      <c r="KCB1" s="13"/>
      <c r="KCC1" s="13"/>
      <c r="KCD1" s="13"/>
      <c r="KCE1" s="13"/>
      <c r="KCF1" s="13"/>
      <c r="KCG1" s="13"/>
      <c r="KCH1" s="13"/>
      <c r="KCI1" s="13"/>
      <c r="KCJ1" s="13"/>
      <c r="KCK1" s="13"/>
      <c r="KCL1" s="13"/>
      <c r="KCM1" s="13"/>
      <c r="KCN1" s="13"/>
      <c r="KCO1" s="13"/>
      <c r="KCP1" s="13"/>
      <c r="KCQ1" s="13"/>
      <c r="KCR1" s="13"/>
      <c r="KCS1" s="13"/>
      <c r="KCT1" s="13"/>
      <c r="KCU1" s="13"/>
      <c r="KCV1" s="13"/>
      <c r="KCW1" s="13"/>
      <c r="KCX1" s="13"/>
      <c r="KCY1" s="13"/>
      <c r="KCZ1" s="13"/>
      <c r="KDA1" s="13"/>
      <c r="KDB1" s="13"/>
      <c r="KDC1" s="13"/>
      <c r="KDD1" s="13"/>
      <c r="KDE1" s="13"/>
      <c r="KDF1" s="13"/>
      <c r="KDG1" s="13"/>
      <c r="KDH1" s="13"/>
      <c r="KDI1" s="13"/>
      <c r="KDJ1" s="13"/>
      <c r="KDK1" s="13"/>
      <c r="KDL1" s="13"/>
      <c r="KDM1" s="13"/>
      <c r="KDN1" s="13"/>
      <c r="KDO1" s="13"/>
      <c r="KDP1" s="13"/>
      <c r="KDQ1" s="13"/>
      <c r="KDR1" s="13"/>
      <c r="KDS1" s="13"/>
      <c r="KDT1" s="13"/>
      <c r="KDU1" s="13"/>
      <c r="KDV1" s="13"/>
      <c r="KDW1" s="13"/>
      <c r="KDX1" s="13"/>
      <c r="KDY1" s="13"/>
      <c r="KDZ1" s="13"/>
      <c r="KEA1" s="13"/>
      <c r="KEB1" s="13"/>
      <c r="KEC1" s="13"/>
      <c r="KED1" s="13"/>
      <c r="KEE1" s="13"/>
      <c r="KEF1" s="13"/>
      <c r="KEG1" s="13"/>
      <c r="KEH1" s="13"/>
      <c r="KEI1" s="13"/>
      <c r="KEJ1" s="13"/>
      <c r="KEK1" s="13"/>
      <c r="KEL1" s="13"/>
      <c r="KEM1" s="13"/>
      <c r="KEN1" s="13"/>
      <c r="KEO1" s="13"/>
      <c r="KEP1" s="13"/>
      <c r="KEQ1" s="13"/>
      <c r="KER1" s="13"/>
      <c r="KES1" s="13"/>
      <c r="KET1" s="13"/>
      <c r="KEU1" s="13"/>
      <c r="KEV1" s="13"/>
      <c r="KEW1" s="13"/>
      <c r="KEX1" s="13"/>
      <c r="KEY1" s="13"/>
      <c r="KEZ1" s="13"/>
      <c r="KFA1" s="13"/>
      <c r="KFB1" s="13"/>
      <c r="KFC1" s="13"/>
      <c r="KFD1" s="13"/>
      <c r="KFE1" s="13"/>
      <c r="KFF1" s="13"/>
      <c r="KFG1" s="13"/>
      <c r="KFH1" s="13"/>
      <c r="KFI1" s="13"/>
      <c r="KFJ1" s="13"/>
      <c r="KFK1" s="13"/>
      <c r="KFL1" s="13"/>
      <c r="KFM1" s="13"/>
      <c r="KFN1" s="13"/>
      <c r="KFO1" s="13"/>
      <c r="KFP1" s="13"/>
      <c r="KFQ1" s="13"/>
      <c r="KFR1" s="13"/>
      <c r="KFS1" s="13"/>
      <c r="KFT1" s="13"/>
      <c r="KFU1" s="13"/>
      <c r="KFV1" s="13"/>
      <c r="KFW1" s="13"/>
      <c r="KFX1" s="13"/>
      <c r="KFY1" s="13"/>
      <c r="KFZ1" s="13"/>
      <c r="KGA1" s="13"/>
      <c r="KGB1" s="13"/>
      <c r="KGC1" s="13"/>
      <c r="KGD1" s="13"/>
      <c r="KGE1" s="13"/>
      <c r="KGF1" s="13"/>
      <c r="KGG1" s="13"/>
      <c r="KGH1" s="13"/>
      <c r="KGI1" s="13"/>
      <c r="KGJ1" s="13"/>
      <c r="KGK1" s="13"/>
      <c r="KGL1" s="13"/>
      <c r="KGM1" s="13"/>
      <c r="KGN1" s="13"/>
      <c r="KGO1" s="13"/>
      <c r="KGP1" s="13"/>
      <c r="KGQ1" s="13"/>
      <c r="KGR1" s="13"/>
      <c r="KGS1" s="13"/>
      <c r="KGT1" s="13"/>
      <c r="KGU1" s="13"/>
      <c r="KGV1" s="13"/>
      <c r="KGW1" s="13"/>
      <c r="KGX1" s="13"/>
      <c r="KGY1" s="13"/>
      <c r="KGZ1" s="13"/>
      <c r="KHA1" s="13"/>
      <c r="KHB1" s="13"/>
      <c r="KHC1" s="13"/>
      <c r="KHD1" s="13"/>
      <c r="KHE1" s="13"/>
      <c r="KHF1" s="13"/>
      <c r="KHG1" s="13"/>
      <c r="KHH1" s="13"/>
      <c r="KHI1" s="13"/>
      <c r="KHJ1" s="13"/>
      <c r="KHK1" s="13"/>
      <c r="KHL1" s="13"/>
      <c r="KHM1" s="13"/>
      <c r="KHN1" s="13"/>
      <c r="KHO1" s="13"/>
      <c r="KHP1" s="13"/>
      <c r="KHQ1" s="13"/>
      <c r="KHR1" s="13"/>
      <c r="KHS1" s="13"/>
      <c r="KHT1" s="13"/>
      <c r="KHU1" s="13"/>
      <c r="KHV1" s="13"/>
      <c r="KHW1" s="13"/>
      <c r="KHX1" s="13"/>
      <c r="KHY1" s="13"/>
      <c r="KHZ1" s="13"/>
      <c r="KIA1" s="13"/>
      <c r="KIB1" s="13"/>
      <c r="KIC1" s="13"/>
      <c r="KID1" s="13"/>
      <c r="KIE1" s="13"/>
      <c r="KIF1" s="13"/>
      <c r="KIG1" s="13"/>
      <c r="KIH1" s="13"/>
      <c r="KII1" s="13"/>
      <c r="KIJ1" s="13"/>
      <c r="KIK1" s="13"/>
      <c r="KIL1" s="13"/>
      <c r="KIM1" s="13"/>
      <c r="KIN1" s="13"/>
      <c r="KIO1" s="13"/>
      <c r="KIP1" s="13"/>
      <c r="KIQ1" s="13"/>
      <c r="KIR1" s="13"/>
      <c r="KIS1" s="13"/>
      <c r="KIT1" s="13"/>
      <c r="KIU1" s="13"/>
      <c r="KIV1" s="13"/>
      <c r="KIW1" s="13"/>
      <c r="KIX1" s="13"/>
      <c r="KIY1" s="13"/>
      <c r="KIZ1" s="13"/>
      <c r="KJA1" s="13"/>
      <c r="KJB1" s="13"/>
      <c r="KJC1" s="13"/>
      <c r="KJD1" s="13"/>
      <c r="KJE1" s="13"/>
      <c r="KJF1" s="13"/>
      <c r="KJG1" s="13"/>
      <c r="KJH1" s="13"/>
      <c r="KJI1" s="13"/>
      <c r="KJJ1" s="13"/>
      <c r="KJK1" s="13"/>
      <c r="KJL1" s="13"/>
      <c r="KJM1" s="13"/>
      <c r="KJN1" s="13"/>
      <c r="KJO1" s="13"/>
      <c r="KJP1" s="13"/>
      <c r="KJQ1" s="13"/>
      <c r="KJR1" s="13"/>
      <c r="KJS1" s="13"/>
      <c r="KJT1" s="13"/>
      <c r="KJU1" s="13"/>
      <c r="KJV1" s="13"/>
      <c r="KJW1" s="13"/>
      <c r="KJX1" s="13"/>
      <c r="KJY1" s="13"/>
      <c r="KJZ1" s="13"/>
      <c r="KKA1" s="13"/>
      <c r="KKB1" s="13"/>
      <c r="KKC1" s="13"/>
      <c r="KKD1" s="13"/>
      <c r="KKE1" s="13"/>
      <c r="KKF1" s="13"/>
      <c r="KKG1" s="13"/>
      <c r="KKH1" s="13"/>
      <c r="KKI1" s="13"/>
      <c r="KKJ1" s="13"/>
      <c r="KKK1" s="13"/>
      <c r="KKL1" s="13"/>
      <c r="KKM1" s="13"/>
      <c r="KKN1" s="13"/>
      <c r="KKO1" s="13"/>
      <c r="KKP1" s="13"/>
      <c r="KKQ1" s="13"/>
      <c r="KKR1" s="13"/>
      <c r="KKS1" s="13"/>
      <c r="KKT1" s="13"/>
      <c r="KKU1" s="13"/>
      <c r="KKV1" s="13"/>
      <c r="KKW1" s="13"/>
      <c r="KKX1" s="13"/>
      <c r="KKY1" s="13"/>
      <c r="KKZ1" s="13"/>
      <c r="KLA1" s="13"/>
      <c r="KLB1" s="13"/>
      <c r="KLC1" s="13"/>
      <c r="KLD1" s="13"/>
      <c r="KLE1" s="13"/>
      <c r="KLF1" s="13"/>
      <c r="KLG1" s="13"/>
      <c r="KLH1" s="13"/>
      <c r="KLI1" s="13"/>
      <c r="KLJ1" s="13"/>
      <c r="KLK1" s="13"/>
      <c r="KLL1" s="13"/>
      <c r="KLM1" s="13"/>
      <c r="KLN1" s="13"/>
      <c r="KLO1" s="13"/>
      <c r="KLP1" s="13"/>
      <c r="KLQ1" s="13"/>
      <c r="KLR1" s="13"/>
      <c r="KLS1" s="13"/>
      <c r="KLT1" s="13"/>
      <c r="KLU1" s="13"/>
      <c r="KLV1" s="13"/>
      <c r="KLW1" s="13"/>
      <c r="KLX1" s="13"/>
      <c r="KLY1" s="13"/>
      <c r="KLZ1" s="13"/>
      <c r="KMA1" s="13"/>
      <c r="KMB1" s="13"/>
      <c r="KMC1" s="13"/>
      <c r="KMD1" s="13"/>
      <c r="KME1" s="13"/>
      <c r="KMF1" s="13"/>
      <c r="KMG1" s="13"/>
      <c r="KMH1" s="13"/>
      <c r="KMI1" s="13"/>
      <c r="KMJ1" s="13"/>
      <c r="KMK1" s="13"/>
      <c r="KML1" s="13"/>
      <c r="KMM1" s="13"/>
      <c r="KMN1" s="13"/>
      <c r="KMO1" s="13"/>
      <c r="KMP1" s="13"/>
      <c r="KMQ1" s="13"/>
      <c r="KMR1" s="13"/>
      <c r="KMS1" s="13"/>
      <c r="KMT1" s="13"/>
      <c r="KMU1" s="13"/>
      <c r="KMV1" s="13"/>
      <c r="KMW1" s="13"/>
      <c r="KMX1" s="13"/>
      <c r="KMY1" s="13"/>
      <c r="KMZ1" s="13"/>
      <c r="KNA1" s="13"/>
      <c r="KNB1" s="13"/>
      <c r="KNC1" s="13"/>
      <c r="KND1" s="13"/>
      <c r="KNE1" s="13"/>
      <c r="KNF1" s="13"/>
      <c r="KNG1" s="13"/>
      <c r="KNH1" s="13"/>
      <c r="KNI1" s="13"/>
      <c r="KNJ1" s="13"/>
      <c r="KNK1" s="13"/>
      <c r="KNL1" s="13"/>
      <c r="KNM1" s="13"/>
      <c r="KNN1" s="13"/>
      <c r="KNO1" s="13"/>
      <c r="KNP1" s="13"/>
      <c r="KNQ1" s="13"/>
      <c r="KNR1" s="13"/>
      <c r="KNS1" s="13"/>
      <c r="KNT1" s="13"/>
      <c r="KNU1" s="13"/>
      <c r="KNV1" s="13"/>
      <c r="KNW1" s="13"/>
      <c r="KNX1" s="13"/>
      <c r="KNY1" s="13"/>
      <c r="KNZ1" s="13"/>
      <c r="KOA1" s="13"/>
      <c r="KOB1" s="13"/>
      <c r="KOC1" s="13"/>
      <c r="KOD1" s="13"/>
      <c r="KOE1" s="13"/>
      <c r="KOF1" s="13"/>
      <c r="KOG1" s="13"/>
      <c r="KOH1" s="13"/>
      <c r="KOI1" s="13"/>
      <c r="KOJ1" s="13"/>
      <c r="KOK1" s="13"/>
      <c r="KOL1" s="13"/>
      <c r="KOM1" s="13"/>
      <c r="KON1" s="13"/>
      <c r="KOO1" s="13"/>
      <c r="KOP1" s="13"/>
      <c r="KOQ1" s="13"/>
      <c r="KOR1" s="13"/>
      <c r="KOS1" s="13"/>
      <c r="KOT1" s="13"/>
      <c r="KOU1" s="13"/>
      <c r="KOV1" s="13"/>
      <c r="KOW1" s="13"/>
      <c r="KOX1" s="13"/>
      <c r="KOY1" s="13"/>
      <c r="KOZ1" s="13"/>
      <c r="KPA1" s="13"/>
      <c r="KPB1" s="13"/>
      <c r="KPC1" s="13"/>
      <c r="KPD1" s="13"/>
      <c r="KPE1" s="13"/>
      <c r="KPF1" s="13"/>
      <c r="KPG1" s="13"/>
      <c r="KPH1" s="13"/>
      <c r="KPI1" s="13"/>
      <c r="KPJ1" s="13"/>
      <c r="KPK1" s="13"/>
      <c r="KPL1" s="13"/>
      <c r="KPM1" s="13"/>
      <c r="KPN1" s="13"/>
      <c r="KPO1" s="13"/>
      <c r="KPP1" s="13"/>
      <c r="KPQ1" s="13"/>
      <c r="KPR1" s="13"/>
      <c r="KPS1" s="13"/>
      <c r="KPT1" s="13"/>
      <c r="KPU1" s="13"/>
      <c r="KPV1" s="13"/>
      <c r="KPW1" s="13"/>
      <c r="KPX1" s="13"/>
      <c r="KPY1" s="13"/>
      <c r="KPZ1" s="13"/>
      <c r="KQA1" s="13"/>
      <c r="KQB1" s="13"/>
      <c r="KQC1" s="13"/>
      <c r="KQD1" s="13"/>
      <c r="KQE1" s="13"/>
      <c r="KQF1" s="13"/>
      <c r="KQG1" s="13"/>
      <c r="KQH1" s="13"/>
      <c r="KQI1" s="13"/>
      <c r="KQJ1" s="13"/>
      <c r="KQK1" s="13"/>
      <c r="KQL1" s="13"/>
      <c r="KQM1" s="13"/>
      <c r="KQN1" s="13"/>
      <c r="KQO1" s="13"/>
      <c r="KQP1" s="13"/>
      <c r="KQQ1" s="13"/>
      <c r="KQR1" s="13"/>
      <c r="KQS1" s="13"/>
      <c r="KQT1" s="13"/>
      <c r="KQU1" s="13"/>
      <c r="KQV1" s="13"/>
      <c r="KQW1" s="13"/>
      <c r="KQX1" s="13"/>
      <c r="KQY1" s="13"/>
      <c r="KQZ1" s="13"/>
      <c r="KRA1" s="13"/>
      <c r="KRB1" s="13"/>
      <c r="KRC1" s="13"/>
      <c r="KRD1" s="13"/>
      <c r="KRE1" s="13"/>
      <c r="KRF1" s="13"/>
      <c r="KRG1" s="13"/>
      <c r="KRH1" s="13"/>
      <c r="KRI1" s="13"/>
      <c r="KRJ1" s="13"/>
      <c r="KRK1" s="13"/>
      <c r="KRL1" s="13"/>
      <c r="KRM1" s="13"/>
      <c r="KRN1" s="13"/>
      <c r="KRO1" s="13"/>
      <c r="KRP1" s="13"/>
      <c r="KRQ1" s="13"/>
      <c r="KRR1" s="13"/>
      <c r="KRS1" s="13"/>
      <c r="KRT1" s="13"/>
      <c r="KRU1" s="13"/>
      <c r="KRV1" s="13"/>
      <c r="KRW1" s="13"/>
      <c r="KRX1" s="13"/>
      <c r="KRY1" s="13"/>
      <c r="KRZ1" s="13"/>
      <c r="KSA1" s="13"/>
      <c r="KSB1" s="13"/>
      <c r="KSC1" s="13"/>
      <c r="KSD1" s="13"/>
      <c r="KSE1" s="13"/>
      <c r="KSF1" s="13"/>
      <c r="KSG1" s="13"/>
      <c r="KSH1" s="13"/>
      <c r="KSI1" s="13"/>
      <c r="KSJ1" s="13"/>
      <c r="KSK1" s="13"/>
      <c r="KSL1" s="13"/>
      <c r="KSM1" s="13"/>
      <c r="KSN1" s="13"/>
      <c r="KSO1" s="13"/>
      <c r="KSP1" s="13"/>
      <c r="KSQ1" s="13"/>
      <c r="KSR1" s="13"/>
      <c r="KSS1" s="13"/>
      <c r="KST1" s="13"/>
      <c r="KSU1" s="13"/>
      <c r="KSV1" s="13"/>
      <c r="KSW1" s="13"/>
      <c r="KSX1" s="13"/>
      <c r="KSY1" s="13"/>
      <c r="KSZ1" s="13"/>
      <c r="KTA1" s="13"/>
      <c r="KTB1" s="13"/>
      <c r="KTC1" s="13"/>
      <c r="KTD1" s="13"/>
      <c r="KTE1" s="13"/>
      <c r="KTF1" s="13"/>
      <c r="KTG1" s="13"/>
      <c r="KTH1" s="13"/>
      <c r="KTI1" s="13"/>
      <c r="KTJ1" s="13"/>
      <c r="KTK1" s="13"/>
      <c r="KTL1" s="13"/>
      <c r="KTM1" s="13"/>
      <c r="KTN1" s="13"/>
      <c r="KTO1" s="13"/>
      <c r="KTP1" s="13"/>
      <c r="KTQ1" s="13"/>
      <c r="KTR1" s="13"/>
      <c r="KTS1" s="13"/>
      <c r="KTT1" s="13"/>
      <c r="KTU1" s="13"/>
      <c r="KTV1" s="13"/>
      <c r="KTW1" s="13"/>
      <c r="KTX1" s="13"/>
      <c r="KTY1" s="13"/>
      <c r="KTZ1" s="13"/>
      <c r="KUA1" s="13"/>
      <c r="KUB1" s="13"/>
      <c r="KUC1" s="13"/>
      <c r="KUD1" s="13"/>
      <c r="KUE1" s="13"/>
      <c r="KUF1" s="13"/>
      <c r="KUG1" s="13"/>
      <c r="KUH1" s="13"/>
      <c r="KUI1" s="13"/>
      <c r="KUJ1" s="13"/>
      <c r="KUK1" s="13"/>
      <c r="KUL1" s="13"/>
      <c r="KUM1" s="13"/>
      <c r="KUN1" s="13"/>
      <c r="KUO1" s="13"/>
      <c r="KUP1" s="13"/>
      <c r="KUQ1" s="13"/>
      <c r="KUR1" s="13"/>
      <c r="KUS1" s="13"/>
      <c r="KUT1" s="13"/>
      <c r="KUU1" s="13"/>
      <c r="KUV1" s="13"/>
      <c r="KUW1" s="13"/>
      <c r="KUX1" s="13"/>
      <c r="KUY1" s="13"/>
      <c r="KUZ1" s="13"/>
      <c r="KVA1" s="13"/>
      <c r="KVB1" s="13"/>
      <c r="KVC1" s="13"/>
      <c r="KVD1" s="13"/>
      <c r="KVE1" s="13"/>
      <c r="KVF1" s="13"/>
      <c r="KVG1" s="13"/>
      <c r="KVH1" s="13"/>
      <c r="KVI1" s="13"/>
      <c r="KVJ1" s="13"/>
      <c r="KVK1" s="13"/>
      <c r="KVL1" s="13"/>
      <c r="KVM1" s="13"/>
      <c r="KVN1" s="13"/>
      <c r="KVO1" s="13"/>
      <c r="KVP1" s="13"/>
      <c r="KVQ1" s="13"/>
      <c r="KVR1" s="13"/>
      <c r="KVS1" s="13"/>
      <c r="KVT1" s="13"/>
      <c r="KVU1" s="13"/>
      <c r="KVV1" s="13"/>
      <c r="KVW1" s="13"/>
      <c r="KVX1" s="13"/>
      <c r="KVY1" s="13"/>
      <c r="KVZ1" s="13"/>
      <c r="KWA1" s="13"/>
      <c r="KWB1" s="13"/>
      <c r="KWC1" s="13"/>
      <c r="KWD1" s="13"/>
      <c r="KWE1" s="13"/>
      <c r="KWF1" s="13"/>
      <c r="KWG1" s="13"/>
      <c r="KWH1" s="13"/>
      <c r="KWI1" s="13"/>
      <c r="KWJ1" s="13"/>
      <c r="KWK1" s="13"/>
      <c r="KWL1" s="13"/>
      <c r="KWM1" s="13"/>
      <c r="KWN1" s="13"/>
      <c r="KWO1" s="13"/>
      <c r="KWP1" s="13"/>
      <c r="KWQ1" s="13"/>
      <c r="KWR1" s="13"/>
      <c r="KWS1" s="13"/>
      <c r="KWT1" s="13"/>
      <c r="KWU1" s="13"/>
      <c r="KWV1" s="13"/>
      <c r="KWW1" s="13"/>
      <c r="KWX1" s="13"/>
      <c r="KWY1" s="13"/>
      <c r="KWZ1" s="13"/>
      <c r="KXA1" s="13"/>
      <c r="KXB1" s="13"/>
      <c r="KXC1" s="13"/>
      <c r="KXD1" s="13"/>
      <c r="KXE1" s="13"/>
      <c r="KXF1" s="13"/>
      <c r="KXG1" s="13"/>
      <c r="KXH1" s="13"/>
      <c r="KXI1" s="13"/>
      <c r="KXJ1" s="13"/>
      <c r="KXK1" s="13"/>
      <c r="KXL1" s="13"/>
      <c r="KXM1" s="13"/>
      <c r="KXN1" s="13"/>
      <c r="KXO1" s="13"/>
      <c r="KXP1" s="13"/>
      <c r="KXQ1" s="13"/>
      <c r="KXR1" s="13"/>
      <c r="KXS1" s="13"/>
      <c r="KXT1" s="13"/>
      <c r="KXU1" s="13"/>
      <c r="KXV1" s="13"/>
      <c r="KXW1" s="13"/>
      <c r="KXX1" s="13"/>
      <c r="KXY1" s="13"/>
      <c r="KXZ1" s="13"/>
      <c r="KYA1" s="13"/>
      <c r="KYB1" s="13"/>
      <c r="KYC1" s="13"/>
      <c r="KYD1" s="13"/>
      <c r="KYE1" s="13"/>
      <c r="KYF1" s="13"/>
      <c r="KYG1" s="13"/>
      <c r="KYH1" s="13"/>
      <c r="KYI1" s="13"/>
      <c r="KYJ1" s="13"/>
      <c r="KYK1" s="13"/>
      <c r="KYL1" s="13"/>
      <c r="KYM1" s="13"/>
      <c r="KYN1" s="13"/>
      <c r="KYO1" s="13"/>
      <c r="KYP1" s="13"/>
      <c r="KYQ1" s="13"/>
      <c r="KYR1" s="13"/>
      <c r="KYS1" s="13"/>
      <c r="KYT1" s="13"/>
      <c r="KYU1" s="13"/>
      <c r="KYV1" s="13"/>
      <c r="KYW1" s="13"/>
      <c r="KYX1" s="13"/>
      <c r="KYY1" s="13"/>
      <c r="KYZ1" s="13"/>
      <c r="KZA1" s="13"/>
      <c r="KZB1" s="13"/>
      <c r="KZC1" s="13"/>
      <c r="KZD1" s="13"/>
      <c r="KZE1" s="13"/>
      <c r="KZF1" s="13"/>
      <c r="KZG1" s="13"/>
      <c r="KZH1" s="13"/>
      <c r="KZI1" s="13"/>
      <c r="KZJ1" s="13"/>
      <c r="KZK1" s="13"/>
      <c r="KZL1" s="13"/>
      <c r="KZM1" s="13"/>
      <c r="KZN1" s="13"/>
      <c r="KZO1" s="13"/>
      <c r="KZP1" s="13"/>
      <c r="KZQ1" s="13"/>
      <c r="KZR1" s="13"/>
      <c r="KZS1" s="13"/>
      <c r="KZT1" s="13"/>
      <c r="KZU1" s="13"/>
      <c r="KZV1" s="13"/>
      <c r="KZW1" s="13"/>
      <c r="KZX1" s="13"/>
      <c r="KZY1" s="13"/>
      <c r="KZZ1" s="13"/>
      <c r="LAA1" s="13"/>
      <c r="LAB1" s="13"/>
      <c r="LAC1" s="13"/>
      <c r="LAD1" s="13"/>
      <c r="LAE1" s="13"/>
      <c r="LAF1" s="13"/>
      <c r="LAG1" s="13"/>
      <c r="LAH1" s="13"/>
      <c r="LAI1" s="13"/>
      <c r="LAJ1" s="13"/>
      <c r="LAK1" s="13"/>
      <c r="LAL1" s="13"/>
      <c r="LAM1" s="13"/>
      <c r="LAN1" s="13"/>
      <c r="LAO1" s="13"/>
      <c r="LAP1" s="13"/>
      <c r="LAQ1" s="13"/>
      <c r="LAR1" s="13"/>
      <c r="LAS1" s="13"/>
      <c r="LAT1" s="13"/>
      <c r="LAU1" s="13"/>
      <c r="LAV1" s="13"/>
      <c r="LAW1" s="13"/>
      <c r="LAX1" s="13"/>
      <c r="LAY1" s="13"/>
      <c r="LAZ1" s="13"/>
      <c r="LBA1" s="13"/>
      <c r="LBB1" s="13"/>
      <c r="LBC1" s="13"/>
      <c r="LBD1" s="13"/>
      <c r="LBE1" s="13"/>
      <c r="LBF1" s="13"/>
      <c r="LBG1" s="13"/>
      <c r="LBH1" s="13"/>
      <c r="LBI1" s="13"/>
      <c r="LBJ1" s="13"/>
      <c r="LBK1" s="13"/>
      <c r="LBL1" s="13"/>
      <c r="LBM1" s="13"/>
      <c r="LBN1" s="13"/>
      <c r="LBO1" s="13"/>
      <c r="LBP1" s="13"/>
      <c r="LBQ1" s="13"/>
      <c r="LBR1" s="13"/>
      <c r="LBS1" s="13"/>
      <c r="LBT1" s="13"/>
      <c r="LBU1" s="13"/>
      <c r="LBV1" s="13"/>
      <c r="LBW1" s="13"/>
      <c r="LBX1" s="13"/>
      <c r="LBY1" s="13"/>
      <c r="LBZ1" s="13"/>
      <c r="LCA1" s="13"/>
      <c r="LCB1" s="13"/>
      <c r="LCC1" s="13"/>
      <c r="LCD1" s="13"/>
      <c r="LCE1" s="13"/>
      <c r="LCF1" s="13"/>
      <c r="LCG1" s="13"/>
      <c r="LCH1" s="13"/>
      <c r="LCI1" s="13"/>
      <c r="LCJ1" s="13"/>
      <c r="LCK1" s="13"/>
      <c r="LCL1" s="13"/>
      <c r="LCM1" s="13"/>
      <c r="LCN1" s="13"/>
      <c r="LCO1" s="13"/>
      <c r="LCP1" s="13"/>
      <c r="LCQ1" s="13"/>
      <c r="LCR1" s="13"/>
      <c r="LCS1" s="13"/>
      <c r="LCT1" s="13"/>
      <c r="LCU1" s="13"/>
      <c r="LCV1" s="13"/>
      <c r="LCW1" s="13"/>
      <c r="LCX1" s="13"/>
      <c r="LCY1" s="13"/>
      <c r="LCZ1" s="13"/>
      <c r="LDA1" s="13"/>
      <c r="LDB1" s="13"/>
      <c r="LDC1" s="13"/>
      <c r="LDD1" s="13"/>
      <c r="LDE1" s="13"/>
      <c r="LDF1" s="13"/>
      <c r="LDG1" s="13"/>
      <c r="LDH1" s="13"/>
      <c r="LDI1" s="13"/>
      <c r="LDJ1" s="13"/>
      <c r="LDK1" s="13"/>
      <c r="LDL1" s="13"/>
      <c r="LDM1" s="13"/>
      <c r="LDN1" s="13"/>
      <c r="LDO1" s="13"/>
      <c r="LDP1" s="13"/>
      <c r="LDQ1" s="13"/>
      <c r="LDR1" s="13"/>
      <c r="LDS1" s="13"/>
      <c r="LDT1" s="13"/>
      <c r="LDU1" s="13"/>
      <c r="LDV1" s="13"/>
      <c r="LDW1" s="13"/>
      <c r="LDX1" s="13"/>
      <c r="LDY1" s="13"/>
      <c r="LDZ1" s="13"/>
      <c r="LEA1" s="13"/>
      <c r="LEB1" s="13"/>
      <c r="LEC1" s="13"/>
      <c r="LED1" s="13"/>
      <c r="LEE1" s="13"/>
      <c r="LEF1" s="13"/>
      <c r="LEG1" s="13"/>
      <c r="LEH1" s="13"/>
      <c r="LEI1" s="13"/>
      <c r="LEJ1" s="13"/>
      <c r="LEK1" s="13"/>
      <c r="LEL1" s="13"/>
      <c r="LEM1" s="13"/>
      <c r="LEN1" s="13"/>
      <c r="LEO1" s="13"/>
      <c r="LEP1" s="13"/>
      <c r="LEQ1" s="13"/>
      <c r="LER1" s="13"/>
      <c r="LES1" s="13"/>
      <c r="LET1" s="13"/>
      <c r="LEU1" s="13"/>
      <c r="LEV1" s="13"/>
      <c r="LEW1" s="13"/>
      <c r="LEX1" s="13"/>
      <c r="LEY1" s="13"/>
      <c r="LEZ1" s="13"/>
      <c r="LFA1" s="13"/>
      <c r="LFB1" s="13"/>
      <c r="LFC1" s="13"/>
      <c r="LFD1" s="13"/>
      <c r="LFE1" s="13"/>
      <c r="LFF1" s="13"/>
      <c r="LFG1" s="13"/>
      <c r="LFH1" s="13"/>
      <c r="LFI1" s="13"/>
      <c r="LFJ1" s="13"/>
      <c r="LFK1" s="13"/>
      <c r="LFL1" s="13"/>
      <c r="LFM1" s="13"/>
      <c r="LFN1" s="13"/>
      <c r="LFO1" s="13"/>
      <c r="LFP1" s="13"/>
      <c r="LFQ1" s="13"/>
      <c r="LFR1" s="13"/>
      <c r="LFS1" s="13"/>
      <c r="LFT1" s="13"/>
      <c r="LFU1" s="13"/>
      <c r="LFV1" s="13"/>
      <c r="LFW1" s="13"/>
      <c r="LFX1" s="13"/>
      <c r="LFY1" s="13"/>
      <c r="LFZ1" s="13"/>
      <c r="LGA1" s="13"/>
      <c r="LGB1" s="13"/>
      <c r="LGC1" s="13"/>
      <c r="LGD1" s="13"/>
      <c r="LGE1" s="13"/>
      <c r="LGF1" s="13"/>
      <c r="LGG1" s="13"/>
      <c r="LGH1" s="13"/>
      <c r="LGI1" s="13"/>
      <c r="LGJ1" s="13"/>
      <c r="LGK1" s="13"/>
      <c r="LGL1" s="13"/>
      <c r="LGM1" s="13"/>
      <c r="LGN1" s="13"/>
      <c r="LGO1" s="13"/>
      <c r="LGP1" s="13"/>
      <c r="LGQ1" s="13"/>
      <c r="LGR1" s="13"/>
      <c r="LGS1" s="13"/>
      <c r="LGT1" s="13"/>
      <c r="LGU1" s="13"/>
      <c r="LGV1" s="13"/>
      <c r="LGW1" s="13"/>
      <c r="LGX1" s="13"/>
      <c r="LGY1" s="13"/>
      <c r="LGZ1" s="13"/>
      <c r="LHA1" s="13"/>
      <c r="LHB1" s="13"/>
      <c r="LHC1" s="13"/>
      <c r="LHD1" s="13"/>
      <c r="LHE1" s="13"/>
      <c r="LHF1" s="13"/>
      <c r="LHG1" s="13"/>
      <c r="LHH1" s="13"/>
      <c r="LHI1" s="13"/>
      <c r="LHJ1" s="13"/>
      <c r="LHK1" s="13"/>
      <c r="LHL1" s="13"/>
      <c r="LHM1" s="13"/>
      <c r="LHN1" s="13"/>
      <c r="LHO1" s="13"/>
      <c r="LHP1" s="13"/>
      <c r="LHQ1" s="13"/>
      <c r="LHR1" s="13"/>
      <c r="LHS1" s="13"/>
      <c r="LHT1" s="13"/>
      <c r="LHU1" s="13"/>
      <c r="LHV1" s="13"/>
      <c r="LHW1" s="13"/>
      <c r="LHX1" s="13"/>
      <c r="LHY1" s="13"/>
      <c r="LHZ1" s="13"/>
      <c r="LIA1" s="13"/>
      <c r="LIB1" s="13"/>
      <c r="LIC1" s="13"/>
      <c r="LID1" s="13"/>
      <c r="LIE1" s="13"/>
      <c r="LIF1" s="13"/>
      <c r="LIG1" s="13"/>
      <c r="LIH1" s="13"/>
      <c r="LII1" s="13"/>
      <c r="LIJ1" s="13"/>
      <c r="LIK1" s="13"/>
      <c r="LIL1" s="13"/>
      <c r="LIM1" s="13"/>
      <c r="LIN1" s="13"/>
      <c r="LIO1" s="13"/>
      <c r="LIP1" s="13"/>
      <c r="LIQ1" s="13"/>
      <c r="LIR1" s="13"/>
      <c r="LIS1" s="13"/>
      <c r="LIT1" s="13"/>
      <c r="LIU1" s="13"/>
      <c r="LIV1" s="13"/>
      <c r="LIW1" s="13"/>
      <c r="LIX1" s="13"/>
      <c r="LIY1" s="13"/>
      <c r="LIZ1" s="13"/>
      <c r="LJA1" s="13"/>
      <c r="LJB1" s="13"/>
      <c r="LJC1" s="13"/>
      <c r="LJD1" s="13"/>
      <c r="LJE1" s="13"/>
      <c r="LJF1" s="13"/>
      <c r="LJG1" s="13"/>
      <c r="LJH1" s="13"/>
      <c r="LJI1" s="13"/>
      <c r="LJJ1" s="13"/>
      <c r="LJK1" s="13"/>
      <c r="LJL1" s="13"/>
      <c r="LJM1" s="13"/>
      <c r="LJN1" s="13"/>
      <c r="LJO1" s="13"/>
      <c r="LJP1" s="13"/>
      <c r="LJQ1" s="13"/>
      <c r="LJR1" s="13"/>
      <c r="LJS1" s="13"/>
      <c r="LJT1" s="13"/>
      <c r="LJU1" s="13"/>
      <c r="LJV1" s="13"/>
      <c r="LJW1" s="13"/>
      <c r="LJX1" s="13"/>
      <c r="LJY1" s="13"/>
      <c r="LJZ1" s="13"/>
      <c r="LKA1" s="13"/>
      <c r="LKB1" s="13"/>
      <c r="LKC1" s="13"/>
      <c r="LKD1" s="13"/>
      <c r="LKE1" s="13"/>
      <c r="LKF1" s="13"/>
      <c r="LKG1" s="13"/>
      <c r="LKH1" s="13"/>
      <c r="LKI1" s="13"/>
      <c r="LKJ1" s="13"/>
      <c r="LKK1" s="13"/>
      <c r="LKL1" s="13"/>
      <c r="LKM1" s="13"/>
      <c r="LKN1" s="13"/>
      <c r="LKO1" s="13"/>
      <c r="LKP1" s="13"/>
      <c r="LKQ1" s="13"/>
      <c r="LKR1" s="13"/>
      <c r="LKS1" s="13"/>
      <c r="LKT1" s="13"/>
      <c r="LKU1" s="13"/>
      <c r="LKV1" s="13"/>
      <c r="LKW1" s="13"/>
      <c r="LKX1" s="13"/>
      <c r="LKY1" s="13"/>
      <c r="LKZ1" s="13"/>
      <c r="LLA1" s="13"/>
      <c r="LLB1" s="13"/>
      <c r="LLC1" s="13"/>
      <c r="LLD1" s="13"/>
      <c r="LLE1" s="13"/>
      <c r="LLF1" s="13"/>
      <c r="LLG1" s="13"/>
      <c r="LLH1" s="13"/>
      <c r="LLI1" s="13"/>
      <c r="LLJ1" s="13"/>
      <c r="LLK1" s="13"/>
      <c r="LLL1" s="13"/>
      <c r="LLM1" s="13"/>
      <c r="LLN1" s="13"/>
      <c r="LLO1" s="13"/>
      <c r="LLP1" s="13"/>
      <c r="LLQ1" s="13"/>
      <c r="LLR1" s="13"/>
      <c r="LLS1" s="13"/>
      <c r="LLT1" s="13"/>
      <c r="LLU1" s="13"/>
      <c r="LLV1" s="13"/>
      <c r="LLW1" s="13"/>
      <c r="LLX1" s="13"/>
      <c r="LLY1" s="13"/>
      <c r="LLZ1" s="13"/>
      <c r="LMA1" s="13"/>
      <c r="LMB1" s="13"/>
      <c r="LMC1" s="13"/>
      <c r="LMD1" s="13"/>
      <c r="LME1" s="13"/>
      <c r="LMF1" s="13"/>
      <c r="LMG1" s="13"/>
      <c r="LMH1" s="13"/>
      <c r="LMI1" s="13"/>
      <c r="LMJ1" s="13"/>
      <c r="LMK1" s="13"/>
      <c r="LML1" s="13"/>
      <c r="LMM1" s="13"/>
      <c r="LMN1" s="13"/>
      <c r="LMO1" s="13"/>
      <c r="LMP1" s="13"/>
      <c r="LMQ1" s="13"/>
      <c r="LMR1" s="13"/>
      <c r="LMS1" s="13"/>
      <c r="LMT1" s="13"/>
      <c r="LMU1" s="13"/>
      <c r="LMV1" s="13"/>
      <c r="LMW1" s="13"/>
      <c r="LMX1" s="13"/>
      <c r="LMY1" s="13"/>
      <c r="LMZ1" s="13"/>
      <c r="LNA1" s="13"/>
      <c r="LNB1" s="13"/>
      <c r="LNC1" s="13"/>
      <c r="LND1" s="13"/>
      <c r="LNE1" s="13"/>
      <c r="LNF1" s="13"/>
      <c r="LNG1" s="13"/>
      <c r="LNH1" s="13"/>
      <c r="LNI1" s="13"/>
      <c r="LNJ1" s="13"/>
      <c r="LNK1" s="13"/>
      <c r="LNL1" s="13"/>
      <c r="LNM1" s="13"/>
      <c r="LNN1" s="13"/>
      <c r="LNO1" s="13"/>
      <c r="LNP1" s="13"/>
      <c r="LNQ1" s="13"/>
      <c r="LNR1" s="13"/>
      <c r="LNS1" s="13"/>
      <c r="LNT1" s="13"/>
      <c r="LNU1" s="13"/>
      <c r="LNV1" s="13"/>
      <c r="LNW1" s="13"/>
      <c r="LNX1" s="13"/>
      <c r="LNY1" s="13"/>
      <c r="LNZ1" s="13"/>
      <c r="LOA1" s="13"/>
      <c r="LOB1" s="13"/>
      <c r="LOC1" s="13"/>
      <c r="LOD1" s="13"/>
      <c r="LOE1" s="13"/>
      <c r="LOF1" s="13"/>
      <c r="LOG1" s="13"/>
      <c r="LOH1" s="13"/>
      <c r="LOI1" s="13"/>
      <c r="LOJ1" s="13"/>
      <c r="LOK1" s="13"/>
      <c r="LOL1" s="13"/>
      <c r="LOM1" s="13"/>
      <c r="LON1" s="13"/>
      <c r="LOO1" s="13"/>
      <c r="LOP1" s="13"/>
      <c r="LOQ1" s="13"/>
      <c r="LOR1" s="13"/>
      <c r="LOS1" s="13"/>
      <c r="LOT1" s="13"/>
      <c r="LOU1" s="13"/>
      <c r="LOV1" s="13"/>
      <c r="LOW1" s="13"/>
      <c r="LOX1" s="13"/>
      <c r="LOY1" s="13"/>
      <c r="LOZ1" s="13"/>
      <c r="LPA1" s="13"/>
      <c r="LPB1" s="13"/>
      <c r="LPC1" s="13"/>
      <c r="LPD1" s="13"/>
      <c r="LPE1" s="13"/>
      <c r="LPF1" s="13"/>
      <c r="LPG1" s="13"/>
      <c r="LPH1" s="13"/>
      <c r="LPI1" s="13"/>
      <c r="LPJ1" s="13"/>
      <c r="LPK1" s="13"/>
      <c r="LPL1" s="13"/>
      <c r="LPM1" s="13"/>
      <c r="LPN1" s="13"/>
      <c r="LPO1" s="13"/>
      <c r="LPP1" s="13"/>
      <c r="LPQ1" s="13"/>
      <c r="LPR1" s="13"/>
      <c r="LPS1" s="13"/>
      <c r="LPT1" s="13"/>
      <c r="LPU1" s="13"/>
      <c r="LPV1" s="13"/>
      <c r="LPW1" s="13"/>
      <c r="LPX1" s="13"/>
      <c r="LPY1" s="13"/>
      <c r="LPZ1" s="13"/>
      <c r="LQA1" s="13"/>
      <c r="LQB1" s="13"/>
      <c r="LQC1" s="13"/>
      <c r="LQD1" s="13"/>
      <c r="LQE1" s="13"/>
      <c r="LQF1" s="13"/>
      <c r="LQG1" s="13"/>
      <c r="LQH1" s="13"/>
      <c r="LQI1" s="13"/>
      <c r="LQJ1" s="13"/>
      <c r="LQK1" s="13"/>
      <c r="LQL1" s="13"/>
      <c r="LQM1" s="13"/>
      <c r="LQN1" s="13"/>
      <c r="LQO1" s="13"/>
      <c r="LQP1" s="13"/>
      <c r="LQQ1" s="13"/>
      <c r="LQR1" s="13"/>
      <c r="LQS1" s="13"/>
      <c r="LQT1" s="13"/>
      <c r="LQU1" s="13"/>
      <c r="LQV1" s="13"/>
      <c r="LQW1" s="13"/>
      <c r="LQX1" s="13"/>
      <c r="LQY1" s="13"/>
      <c r="LQZ1" s="13"/>
      <c r="LRA1" s="13"/>
      <c r="LRB1" s="13"/>
      <c r="LRC1" s="13"/>
      <c r="LRD1" s="13"/>
      <c r="LRE1" s="13"/>
      <c r="LRF1" s="13"/>
      <c r="LRG1" s="13"/>
      <c r="LRH1" s="13"/>
      <c r="LRI1" s="13"/>
      <c r="LRJ1" s="13"/>
      <c r="LRK1" s="13"/>
      <c r="LRL1" s="13"/>
      <c r="LRM1" s="13"/>
      <c r="LRN1" s="13"/>
      <c r="LRO1" s="13"/>
      <c r="LRP1" s="13"/>
      <c r="LRQ1" s="13"/>
      <c r="LRR1" s="13"/>
      <c r="LRS1" s="13"/>
      <c r="LRT1" s="13"/>
      <c r="LRU1" s="13"/>
      <c r="LRV1" s="13"/>
      <c r="LRW1" s="13"/>
      <c r="LRX1" s="13"/>
      <c r="LRY1" s="13"/>
      <c r="LRZ1" s="13"/>
      <c r="LSA1" s="13"/>
      <c r="LSB1" s="13"/>
      <c r="LSC1" s="13"/>
      <c r="LSD1" s="13"/>
      <c r="LSE1" s="13"/>
      <c r="LSF1" s="13"/>
      <c r="LSG1" s="13"/>
      <c r="LSH1" s="13"/>
      <c r="LSI1" s="13"/>
      <c r="LSJ1" s="13"/>
      <c r="LSK1" s="13"/>
      <c r="LSL1" s="13"/>
      <c r="LSM1" s="13"/>
      <c r="LSN1" s="13"/>
      <c r="LSO1" s="13"/>
      <c r="LSP1" s="13"/>
      <c r="LSQ1" s="13"/>
      <c r="LSR1" s="13"/>
      <c r="LSS1" s="13"/>
      <c r="LST1" s="13"/>
      <c r="LSU1" s="13"/>
      <c r="LSV1" s="13"/>
      <c r="LSW1" s="13"/>
      <c r="LSX1" s="13"/>
      <c r="LSY1" s="13"/>
      <c r="LSZ1" s="13"/>
      <c r="LTA1" s="13"/>
      <c r="LTB1" s="13"/>
      <c r="LTC1" s="13"/>
      <c r="LTD1" s="13"/>
      <c r="LTE1" s="13"/>
      <c r="LTF1" s="13"/>
      <c r="LTG1" s="13"/>
      <c r="LTH1" s="13"/>
      <c r="LTI1" s="13"/>
      <c r="LTJ1" s="13"/>
      <c r="LTK1" s="13"/>
      <c r="LTL1" s="13"/>
      <c r="LTM1" s="13"/>
      <c r="LTN1" s="13"/>
      <c r="LTO1" s="13"/>
      <c r="LTP1" s="13"/>
      <c r="LTQ1" s="13"/>
      <c r="LTR1" s="13"/>
      <c r="LTS1" s="13"/>
      <c r="LTT1" s="13"/>
      <c r="LTU1" s="13"/>
      <c r="LTV1" s="13"/>
      <c r="LTW1" s="13"/>
      <c r="LTX1" s="13"/>
      <c r="LTY1" s="13"/>
      <c r="LTZ1" s="13"/>
      <c r="LUA1" s="13"/>
      <c r="LUB1" s="13"/>
      <c r="LUC1" s="13"/>
      <c r="LUD1" s="13"/>
      <c r="LUE1" s="13"/>
      <c r="LUF1" s="13"/>
      <c r="LUG1" s="13"/>
      <c r="LUH1" s="13"/>
      <c r="LUI1" s="13"/>
      <c r="LUJ1" s="13"/>
      <c r="LUK1" s="13"/>
      <c r="LUL1" s="13"/>
      <c r="LUM1" s="13"/>
      <c r="LUN1" s="13"/>
      <c r="LUO1" s="13"/>
      <c r="LUP1" s="13"/>
      <c r="LUQ1" s="13"/>
      <c r="LUR1" s="13"/>
      <c r="LUS1" s="13"/>
      <c r="LUT1" s="13"/>
      <c r="LUU1" s="13"/>
      <c r="LUV1" s="13"/>
      <c r="LUW1" s="13"/>
      <c r="LUX1" s="13"/>
      <c r="LUY1" s="13"/>
      <c r="LUZ1" s="13"/>
      <c r="LVA1" s="13"/>
      <c r="LVB1" s="13"/>
      <c r="LVC1" s="13"/>
      <c r="LVD1" s="13"/>
      <c r="LVE1" s="13"/>
      <c r="LVF1" s="13"/>
      <c r="LVG1" s="13"/>
      <c r="LVH1" s="13"/>
      <c r="LVI1" s="13"/>
      <c r="LVJ1" s="13"/>
      <c r="LVK1" s="13"/>
      <c r="LVL1" s="13"/>
      <c r="LVM1" s="13"/>
      <c r="LVN1" s="13"/>
      <c r="LVO1" s="13"/>
      <c r="LVP1" s="13"/>
      <c r="LVQ1" s="13"/>
      <c r="LVR1" s="13"/>
      <c r="LVS1" s="13"/>
      <c r="LVT1" s="13"/>
      <c r="LVU1" s="13"/>
      <c r="LVV1" s="13"/>
      <c r="LVW1" s="13"/>
      <c r="LVX1" s="13"/>
      <c r="LVY1" s="13"/>
      <c r="LVZ1" s="13"/>
      <c r="LWA1" s="13"/>
      <c r="LWB1" s="13"/>
      <c r="LWC1" s="13"/>
      <c r="LWD1" s="13"/>
      <c r="LWE1" s="13"/>
      <c r="LWF1" s="13"/>
      <c r="LWG1" s="13"/>
      <c r="LWH1" s="13"/>
      <c r="LWI1" s="13"/>
      <c r="LWJ1" s="13"/>
      <c r="LWK1" s="13"/>
      <c r="LWL1" s="13"/>
      <c r="LWM1" s="13"/>
      <c r="LWN1" s="13"/>
      <c r="LWO1" s="13"/>
      <c r="LWP1" s="13"/>
      <c r="LWQ1" s="13"/>
      <c r="LWR1" s="13"/>
      <c r="LWS1" s="13"/>
      <c r="LWT1" s="13"/>
      <c r="LWU1" s="13"/>
      <c r="LWV1" s="13"/>
      <c r="LWW1" s="13"/>
      <c r="LWX1" s="13"/>
      <c r="LWY1" s="13"/>
      <c r="LWZ1" s="13"/>
      <c r="LXA1" s="13"/>
      <c r="LXB1" s="13"/>
      <c r="LXC1" s="13"/>
      <c r="LXD1" s="13"/>
      <c r="LXE1" s="13"/>
      <c r="LXF1" s="13"/>
      <c r="LXG1" s="13"/>
      <c r="LXH1" s="13"/>
      <c r="LXI1" s="13"/>
      <c r="LXJ1" s="13"/>
      <c r="LXK1" s="13"/>
      <c r="LXL1" s="13"/>
      <c r="LXM1" s="13"/>
      <c r="LXN1" s="13"/>
      <c r="LXO1" s="13"/>
      <c r="LXP1" s="13"/>
      <c r="LXQ1" s="13"/>
      <c r="LXR1" s="13"/>
      <c r="LXS1" s="13"/>
      <c r="LXT1" s="13"/>
      <c r="LXU1" s="13"/>
      <c r="LXV1" s="13"/>
      <c r="LXW1" s="13"/>
      <c r="LXX1" s="13"/>
      <c r="LXY1" s="13"/>
      <c r="LXZ1" s="13"/>
      <c r="LYA1" s="13"/>
      <c r="LYB1" s="13"/>
      <c r="LYC1" s="13"/>
      <c r="LYD1" s="13"/>
      <c r="LYE1" s="13"/>
      <c r="LYF1" s="13"/>
      <c r="LYG1" s="13"/>
      <c r="LYH1" s="13"/>
      <c r="LYI1" s="13"/>
      <c r="LYJ1" s="13"/>
      <c r="LYK1" s="13"/>
      <c r="LYL1" s="13"/>
      <c r="LYM1" s="13"/>
      <c r="LYN1" s="13"/>
      <c r="LYO1" s="13"/>
      <c r="LYP1" s="13"/>
      <c r="LYQ1" s="13"/>
      <c r="LYR1" s="13"/>
      <c r="LYS1" s="13"/>
      <c r="LYT1" s="13"/>
      <c r="LYU1" s="13"/>
      <c r="LYV1" s="13"/>
      <c r="LYW1" s="13"/>
      <c r="LYX1" s="13"/>
      <c r="LYY1" s="13"/>
      <c r="LYZ1" s="13"/>
      <c r="LZA1" s="13"/>
      <c r="LZB1" s="13"/>
      <c r="LZC1" s="13"/>
      <c r="LZD1" s="13"/>
      <c r="LZE1" s="13"/>
      <c r="LZF1" s="13"/>
      <c r="LZG1" s="13"/>
      <c r="LZH1" s="13"/>
      <c r="LZI1" s="13"/>
      <c r="LZJ1" s="13"/>
      <c r="LZK1" s="13"/>
      <c r="LZL1" s="13"/>
      <c r="LZM1" s="13"/>
      <c r="LZN1" s="13"/>
      <c r="LZO1" s="13"/>
      <c r="LZP1" s="13"/>
      <c r="LZQ1" s="13"/>
      <c r="LZR1" s="13"/>
      <c r="LZS1" s="13"/>
      <c r="LZT1" s="13"/>
      <c r="LZU1" s="13"/>
      <c r="LZV1" s="13"/>
      <c r="LZW1" s="13"/>
      <c r="LZX1" s="13"/>
      <c r="LZY1" s="13"/>
      <c r="LZZ1" s="13"/>
      <c r="MAA1" s="13"/>
      <c r="MAB1" s="13"/>
      <c r="MAC1" s="13"/>
      <c r="MAD1" s="13"/>
      <c r="MAE1" s="13"/>
      <c r="MAF1" s="13"/>
      <c r="MAG1" s="13"/>
      <c r="MAH1" s="13"/>
      <c r="MAI1" s="13"/>
      <c r="MAJ1" s="13"/>
      <c r="MAK1" s="13"/>
      <c r="MAL1" s="13"/>
      <c r="MAM1" s="13"/>
      <c r="MAN1" s="13"/>
      <c r="MAO1" s="13"/>
      <c r="MAP1" s="13"/>
      <c r="MAQ1" s="13"/>
      <c r="MAR1" s="13"/>
      <c r="MAS1" s="13"/>
      <c r="MAT1" s="13"/>
      <c r="MAU1" s="13"/>
      <c r="MAV1" s="13"/>
      <c r="MAW1" s="13"/>
      <c r="MAX1" s="13"/>
      <c r="MAY1" s="13"/>
      <c r="MAZ1" s="13"/>
      <c r="MBA1" s="13"/>
      <c r="MBB1" s="13"/>
      <c r="MBC1" s="13"/>
      <c r="MBD1" s="13"/>
      <c r="MBE1" s="13"/>
      <c r="MBF1" s="13"/>
      <c r="MBG1" s="13"/>
      <c r="MBH1" s="13"/>
      <c r="MBI1" s="13"/>
      <c r="MBJ1" s="13"/>
      <c r="MBK1" s="13"/>
      <c r="MBL1" s="13"/>
      <c r="MBM1" s="13"/>
      <c r="MBN1" s="13"/>
      <c r="MBO1" s="13"/>
      <c r="MBP1" s="13"/>
      <c r="MBQ1" s="13"/>
      <c r="MBR1" s="13"/>
      <c r="MBS1" s="13"/>
      <c r="MBT1" s="13"/>
      <c r="MBU1" s="13"/>
      <c r="MBV1" s="13"/>
      <c r="MBW1" s="13"/>
      <c r="MBX1" s="13"/>
      <c r="MBY1" s="13"/>
      <c r="MBZ1" s="13"/>
      <c r="MCA1" s="13"/>
      <c r="MCB1" s="13"/>
      <c r="MCC1" s="13"/>
      <c r="MCD1" s="13"/>
      <c r="MCE1" s="13"/>
      <c r="MCF1" s="13"/>
      <c r="MCG1" s="13"/>
      <c r="MCH1" s="13"/>
      <c r="MCI1" s="13"/>
      <c r="MCJ1" s="13"/>
      <c r="MCK1" s="13"/>
      <c r="MCL1" s="13"/>
      <c r="MCM1" s="13"/>
      <c r="MCN1" s="13"/>
      <c r="MCO1" s="13"/>
      <c r="MCP1" s="13"/>
      <c r="MCQ1" s="13"/>
      <c r="MCR1" s="13"/>
      <c r="MCS1" s="13"/>
      <c r="MCT1" s="13"/>
      <c r="MCU1" s="13"/>
      <c r="MCV1" s="13"/>
      <c r="MCW1" s="13"/>
      <c r="MCX1" s="13"/>
      <c r="MCY1" s="13"/>
      <c r="MCZ1" s="13"/>
      <c r="MDA1" s="13"/>
      <c r="MDB1" s="13"/>
      <c r="MDC1" s="13"/>
      <c r="MDD1" s="13"/>
      <c r="MDE1" s="13"/>
      <c r="MDF1" s="13"/>
      <c r="MDG1" s="13"/>
      <c r="MDH1" s="13"/>
      <c r="MDI1" s="13"/>
      <c r="MDJ1" s="13"/>
      <c r="MDK1" s="13"/>
      <c r="MDL1" s="13"/>
      <c r="MDM1" s="13"/>
      <c r="MDN1" s="13"/>
      <c r="MDO1" s="13"/>
      <c r="MDP1" s="13"/>
      <c r="MDQ1" s="13"/>
      <c r="MDR1" s="13"/>
      <c r="MDS1" s="13"/>
      <c r="MDT1" s="13"/>
      <c r="MDU1" s="13"/>
      <c r="MDV1" s="13"/>
      <c r="MDW1" s="13"/>
      <c r="MDX1" s="13"/>
      <c r="MDY1" s="13"/>
      <c r="MDZ1" s="13"/>
      <c r="MEA1" s="13"/>
      <c r="MEB1" s="13"/>
      <c r="MEC1" s="13"/>
      <c r="MED1" s="13"/>
      <c r="MEE1" s="13"/>
      <c r="MEF1" s="13"/>
      <c r="MEG1" s="13"/>
      <c r="MEH1" s="13"/>
      <c r="MEI1" s="13"/>
      <c r="MEJ1" s="13"/>
      <c r="MEK1" s="13"/>
      <c r="MEL1" s="13"/>
      <c r="MEM1" s="13"/>
      <c r="MEN1" s="13"/>
      <c r="MEO1" s="13"/>
      <c r="MEP1" s="13"/>
      <c r="MEQ1" s="13"/>
      <c r="MER1" s="13"/>
      <c r="MES1" s="13"/>
      <c r="MET1" s="13"/>
      <c r="MEU1" s="13"/>
      <c r="MEV1" s="13"/>
      <c r="MEW1" s="13"/>
      <c r="MEX1" s="13"/>
      <c r="MEY1" s="13"/>
      <c r="MEZ1" s="13"/>
      <c r="MFA1" s="13"/>
      <c r="MFB1" s="13"/>
      <c r="MFC1" s="13"/>
      <c r="MFD1" s="13"/>
      <c r="MFE1" s="13"/>
      <c r="MFF1" s="13"/>
      <c r="MFG1" s="13"/>
      <c r="MFH1" s="13"/>
      <c r="MFI1" s="13"/>
      <c r="MFJ1" s="13"/>
      <c r="MFK1" s="13"/>
      <c r="MFL1" s="13"/>
      <c r="MFM1" s="13"/>
      <c r="MFN1" s="13"/>
      <c r="MFO1" s="13"/>
      <c r="MFP1" s="13"/>
      <c r="MFQ1" s="13"/>
      <c r="MFR1" s="13"/>
      <c r="MFS1" s="13"/>
      <c r="MFT1" s="13"/>
      <c r="MFU1" s="13"/>
      <c r="MFV1" s="13"/>
      <c r="MFW1" s="13"/>
      <c r="MFX1" s="13"/>
      <c r="MFY1" s="13"/>
      <c r="MFZ1" s="13"/>
      <c r="MGA1" s="13"/>
      <c r="MGB1" s="13"/>
      <c r="MGC1" s="13"/>
      <c r="MGD1" s="13"/>
      <c r="MGE1" s="13"/>
      <c r="MGF1" s="13"/>
      <c r="MGG1" s="13"/>
      <c r="MGH1" s="13"/>
      <c r="MGI1" s="13"/>
      <c r="MGJ1" s="13"/>
      <c r="MGK1" s="13"/>
      <c r="MGL1" s="13"/>
      <c r="MGM1" s="13"/>
      <c r="MGN1" s="13"/>
      <c r="MGO1" s="13"/>
      <c r="MGP1" s="13"/>
      <c r="MGQ1" s="13"/>
      <c r="MGR1" s="13"/>
      <c r="MGS1" s="13"/>
      <c r="MGT1" s="13"/>
      <c r="MGU1" s="13"/>
      <c r="MGV1" s="13"/>
      <c r="MGW1" s="13"/>
      <c r="MGX1" s="13"/>
      <c r="MGY1" s="13"/>
      <c r="MGZ1" s="13"/>
      <c r="MHA1" s="13"/>
      <c r="MHB1" s="13"/>
      <c r="MHC1" s="13"/>
      <c r="MHD1" s="13"/>
      <c r="MHE1" s="13"/>
      <c r="MHF1" s="13"/>
      <c r="MHG1" s="13"/>
      <c r="MHH1" s="13"/>
      <c r="MHI1" s="13"/>
      <c r="MHJ1" s="13"/>
      <c r="MHK1" s="13"/>
      <c r="MHL1" s="13"/>
      <c r="MHM1" s="13"/>
      <c r="MHN1" s="13"/>
      <c r="MHO1" s="13"/>
      <c r="MHP1" s="13"/>
      <c r="MHQ1" s="13"/>
      <c r="MHR1" s="13"/>
      <c r="MHS1" s="13"/>
      <c r="MHT1" s="13"/>
      <c r="MHU1" s="13"/>
      <c r="MHV1" s="13"/>
      <c r="MHW1" s="13"/>
      <c r="MHX1" s="13"/>
      <c r="MHY1" s="13"/>
      <c r="MHZ1" s="13"/>
      <c r="MIA1" s="13"/>
      <c r="MIB1" s="13"/>
      <c r="MIC1" s="13"/>
      <c r="MID1" s="13"/>
      <c r="MIE1" s="13"/>
      <c r="MIF1" s="13"/>
      <c r="MIG1" s="13"/>
      <c r="MIH1" s="13"/>
      <c r="MII1" s="13"/>
      <c r="MIJ1" s="13"/>
      <c r="MIK1" s="13"/>
      <c r="MIL1" s="13"/>
      <c r="MIM1" s="13"/>
      <c r="MIN1" s="13"/>
      <c r="MIO1" s="13"/>
      <c r="MIP1" s="13"/>
      <c r="MIQ1" s="13"/>
      <c r="MIR1" s="13"/>
      <c r="MIS1" s="13"/>
      <c r="MIT1" s="13"/>
      <c r="MIU1" s="13"/>
      <c r="MIV1" s="13"/>
      <c r="MIW1" s="13"/>
      <c r="MIX1" s="13"/>
      <c r="MIY1" s="13"/>
      <c r="MIZ1" s="13"/>
      <c r="MJA1" s="13"/>
      <c r="MJB1" s="13"/>
      <c r="MJC1" s="13"/>
      <c r="MJD1" s="13"/>
      <c r="MJE1" s="13"/>
      <c r="MJF1" s="13"/>
      <c r="MJG1" s="13"/>
      <c r="MJH1" s="13"/>
      <c r="MJI1" s="13"/>
      <c r="MJJ1" s="13"/>
      <c r="MJK1" s="13"/>
      <c r="MJL1" s="13"/>
      <c r="MJM1" s="13"/>
      <c r="MJN1" s="13"/>
      <c r="MJO1" s="13"/>
      <c r="MJP1" s="13"/>
      <c r="MJQ1" s="13"/>
      <c r="MJR1" s="13"/>
      <c r="MJS1" s="13"/>
      <c r="MJT1" s="13"/>
      <c r="MJU1" s="13"/>
      <c r="MJV1" s="13"/>
      <c r="MJW1" s="13"/>
      <c r="MJX1" s="13"/>
      <c r="MJY1" s="13"/>
      <c r="MJZ1" s="13"/>
      <c r="MKA1" s="13"/>
      <c r="MKB1" s="13"/>
      <c r="MKC1" s="13"/>
      <c r="MKD1" s="13"/>
      <c r="MKE1" s="13"/>
      <c r="MKF1" s="13"/>
      <c r="MKG1" s="13"/>
      <c r="MKH1" s="13"/>
      <c r="MKI1" s="13"/>
      <c r="MKJ1" s="13"/>
      <c r="MKK1" s="13"/>
      <c r="MKL1" s="13"/>
      <c r="MKM1" s="13"/>
      <c r="MKN1" s="13"/>
      <c r="MKO1" s="13"/>
      <c r="MKP1" s="13"/>
      <c r="MKQ1" s="13"/>
      <c r="MKR1" s="13"/>
      <c r="MKS1" s="13"/>
      <c r="MKT1" s="13"/>
      <c r="MKU1" s="13"/>
      <c r="MKV1" s="13"/>
      <c r="MKW1" s="13"/>
      <c r="MKX1" s="13"/>
      <c r="MKY1" s="13"/>
      <c r="MKZ1" s="13"/>
      <c r="MLA1" s="13"/>
      <c r="MLB1" s="13"/>
      <c r="MLC1" s="13"/>
      <c r="MLD1" s="13"/>
      <c r="MLE1" s="13"/>
      <c r="MLF1" s="13"/>
      <c r="MLG1" s="13"/>
      <c r="MLH1" s="13"/>
      <c r="MLI1" s="13"/>
      <c r="MLJ1" s="13"/>
      <c r="MLK1" s="13"/>
      <c r="MLL1" s="13"/>
      <c r="MLM1" s="13"/>
      <c r="MLN1" s="13"/>
      <c r="MLO1" s="13"/>
      <c r="MLP1" s="13"/>
      <c r="MLQ1" s="13"/>
      <c r="MLR1" s="13"/>
      <c r="MLS1" s="13"/>
      <c r="MLT1" s="13"/>
      <c r="MLU1" s="13"/>
      <c r="MLV1" s="13"/>
      <c r="MLW1" s="13"/>
      <c r="MLX1" s="13"/>
      <c r="MLY1" s="13"/>
      <c r="MLZ1" s="13"/>
      <c r="MMA1" s="13"/>
      <c r="MMB1" s="13"/>
      <c r="MMC1" s="13"/>
      <c r="MMD1" s="13"/>
      <c r="MME1" s="13"/>
      <c r="MMF1" s="13"/>
      <c r="MMG1" s="13"/>
      <c r="MMH1" s="13"/>
      <c r="MMI1" s="13"/>
      <c r="MMJ1" s="13"/>
      <c r="MMK1" s="13"/>
      <c r="MML1" s="13"/>
      <c r="MMM1" s="13"/>
      <c r="MMN1" s="13"/>
      <c r="MMO1" s="13"/>
      <c r="MMP1" s="13"/>
      <c r="MMQ1" s="13"/>
      <c r="MMR1" s="13"/>
      <c r="MMS1" s="13"/>
      <c r="MMT1" s="13"/>
      <c r="MMU1" s="13"/>
      <c r="MMV1" s="13"/>
      <c r="MMW1" s="13"/>
      <c r="MMX1" s="13"/>
      <c r="MMY1" s="13"/>
      <c r="MMZ1" s="13"/>
      <c r="MNA1" s="13"/>
      <c r="MNB1" s="13"/>
      <c r="MNC1" s="13"/>
      <c r="MND1" s="13"/>
      <c r="MNE1" s="13"/>
      <c r="MNF1" s="13"/>
      <c r="MNG1" s="13"/>
      <c r="MNH1" s="13"/>
      <c r="MNI1" s="13"/>
      <c r="MNJ1" s="13"/>
      <c r="MNK1" s="13"/>
      <c r="MNL1" s="13"/>
      <c r="MNM1" s="13"/>
      <c r="MNN1" s="13"/>
      <c r="MNO1" s="13"/>
      <c r="MNP1" s="13"/>
      <c r="MNQ1" s="13"/>
      <c r="MNR1" s="13"/>
      <c r="MNS1" s="13"/>
      <c r="MNT1" s="13"/>
      <c r="MNU1" s="13"/>
      <c r="MNV1" s="13"/>
      <c r="MNW1" s="13"/>
      <c r="MNX1" s="13"/>
      <c r="MNY1" s="13"/>
      <c r="MNZ1" s="13"/>
      <c r="MOA1" s="13"/>
      <c r="MOB1" s="13"/>
      <c r="MOC1" s="13"/>
      <c r="MOD1" s="13"/>
      <c r="MOE1" s="13"/>
      <c r="MOF1" s="13"/>
      <c r="MOG1" s="13"/>
      <c r="MOH1" s="13"/>
      <c r="MOI1" s="13"/>
      <c r="MOJ1" s="13"/>
      <c r="MOK1" s="13"/>
      <c r="MOL1" s="13"/>
      <c r="MOM1" s="13"/>
      <c r="MON1" s="13"/>
      <c r="MOO1" s="13"/>
      <c r="MOP1" s="13"/>
      <c r="MOQ1" s="13"/>
      <c r="MOR1" s="13"/>
      <c r="MOS1" s="13"/>
      <c r="MOT1" s="13"/>
      <c r="MOU1" s="13"/>
      <c r="MOV1" s="13"/>
      <c r="MOW1" s="13"/>
      <c r="MOX1" s="13"/>
      <c r="MOY1" s="13"/>
      <c r="MOZ1" s="13"/>
      <c r="MPA1" s="13"/>
      <c r="MPB1" s="13"/>
      <c r="MPC1" s="13"/>
      <c r="MPD1" s="13"/>
      <c r="MPE1" s="13"/>
      <c r="MPF1" s="13"/>
      <c r="MPG1" s="13"/>
      <c r="MPH1" s="13"/>
      <c r="MPI1" s="13"/>
      <c r="MPJ1" s="13"/>
      <c r="MPK1" s="13"/>
      <c r="MPL1" s="13"/>
      <c r="MPM1" s="13"/>
      <c r="MPN1" s="13"/>
      <c r="MPO1" s="13"/>
      <c r="MPP1" s="13"/>
      <c r="MPQ1" s="13"/>
      <c r="MPR1" s="13"/>
      <c r="MPS1" s="13"/>
      <c r="MPT1" s="13"/>
      <c r="MPU1" s="13"/>
      <c r="MPV1" s="13"/>
      <c r="MPW1" s="13"/>
      <c r="MPX1" s="13"/>
      <c r="MPY1" s="13"/>
      <c r="MPZ1" s="13"/>
      <c r="MQA1" s="13"/>
      <c r="MQB1" s="13"/>
      <c r="MQC1" s="13"/>
      <c r="MQD1" s="13"/>
      <c r="MQE1" s="13"/>
      <c r="MQF1" s="13"/>
      <c r="MQG1" s="13"/>
      <c r="MQH1" s="13"/>
      <c r="MQI1" s="13"/>
      <c r="MQJ1" s="13"/>
      <c r="MQK1" s="13"/>
      <c r="MQL1" s="13"/>
      <c r="MQM1" s="13"/>
      <c r="MQN1" s="13"/>
      <c r="MQO1" s="13"/>
      <c r="MQP1" s="13"/>
      <c r="MQQ1" s="13"/>
      <c r="MQR1" s="13"/>
      <c r="MQS1" s="13"/>
      <c r="MQT1" s="13"/>
      <c r="MQU1" s="13"/>
      <c r="MQV1" s="13"/>
      <c r="MQW1" s="13"/>
      <c r="MQX1" s="13"/>
      <c r="MQY1" s="13"/>
      <c r="MQZ1" s="13"/>
      <c r="MRA1" s="13"/>
      <c r="MRB1" s="13"/>
      <c r="MRC1" s="13"/>
      <c r="MRD1" s="13"/>
      <c r="MRE1" s="13"/>
      <c r="MRF1" s="13"/>
      <c r="MRG1" s="13"/>
      <c r="MRH1" s="13"/>
      <c r="MRI1" s="13"/>
      <c r="MRJ1" s="13"/>
      <c r="MRK1" s="13"/>
      <c r="MRL1" s="13"/>
      <c r="MRM1" s="13"/>
      <c r="MRN1" s="13"/>
      <c r="MRO1" s="13"/>
      <c r="MRP1" s="13"/>
      <c r="MRQ1" s="13"/>
      <c r="MRR1" s="13"/>
      <c r="MRS1" s="13"/>
      <c r="MRT1" s="13"/>
      <c r="MRU1" s="13"/>
      <c r="MRV1" s="13"/>
      <c r="MRW1" s="13"/>
      <c r="MRX1" s="13"/>
      <c r="MRY1" s="13"/>
      <c r="MRZ1" s="13"/>
      <c r="MSA1" s="13"/>
      <c r="MSB1" s="13"/>
      <c r="MSC1" s="13"/>
      <c r="MSD1" s="13"/>
      <c r="MSE1" s="13"/>
      <c r="MSF1" s="13"/>
      <c r="MSG1" s="13"/>
      <c r="MSH1" s="13"/>
      <c r="MSI1" s="13"/>
      <c r="MSJ1" s="13"/>
      <c r="MSK1" s="13"/>
      <c r="MSL1" s="13"/>
      <c r="MSM1" s="13"/>
      <c r="MSN1" s="13"/>
      <c r="MSO1" s="13"/>
      <c r="MSP1" s="13"/>
      <c r="MSQ1" s="13"/>
      <c r="MSR1" s="13"/>
      <c r="MSS1" s="13"/>
      <c r="MST1" s="13"/>
      <c r="MSU1" s="13"/>
      <c r="MSV1" s="13"/>
      <c r="MSW1" s="13"/>
      <c r="MSX1" s="13"/>
      <c r="MSY1" s="13"/>
      <c r="MSZ1" s="13"/>
      <c r="MTA1" s="13"/>
      <c r="MTB1" s="13"/>
      <c r="MTC1" s="13"/>
      <c r="MTD1" s="13"/>
      <c r="MTE1" s="13"/>
      <c r="MTF1" s="13"/>
      <c r="MTG1" s="13"/>
      <c r="MTH1" s="13"/>
      <c r="MTI1" s="13"/>
      <c r="MTJ1" s="13"/>
      <c r="MTK1" s="13"/>
      <c r="MTL1" s="13"/>
      <c r="MTM1" s="13"/>
      <c r="MTN1" s="13"/>
      <c r="MTO1" s="13"/>
      <c r="MTP1" s="13"/>
      <c r="MTQ1" s="13"/>
      <c r="MTR1" s="13"/>
      <c r="MTS1" s="13"/>
      <c r="MTT1" s="13"/>
      <c r="MTU1" s="13"/>
      <c r="MTV1" s="13"/>
      <c r="MTW1" s="13"/>
      <c r="MTX1" s="13"/>
      <c r="MTY1" s="13"/>
      <c r="MTZ1" s="13"/>
      <c r="MUA1" s="13"/>
      <c r="MUB1" s="13"/>
      <c r="MUC1" s="13"/>
      <c r="MUD1" s="13"/>
      <c r="MUE1" s="13"/>
      <c r="MUF1" s="13"/>
      <c r="MUG1" s="13"/>
      <c r="MUH1" s="13"/>
      <c r="MUI1" s="13"/>
      <c r="MUJ1" s="13"/>
      <c r="MUK1" s="13"/>
      <c r="MUL1" s="13"/>
      <c r="MUM1" s="13"/>
      <c r="MUN1" s="13"/>
      <c r="MUO1" s="13"/>
      <c r="MUP1" s="13"/>
      <c r="MUQ1" s="13"/>
      <c r="MUR1" s="13"/>
      <c r="MUS1" s="13"/>
      <c r="MUT1" s="13"/>
      <c r="MUU1" s="13"/>
      <c r="MUV1" s="13"/>
      <c r="MUW1" s="13"/>
      <c r="MUX1" s="13"/>
      <c r="MUY1" s="13"/>
      <c r="MUZ1" s="13"/>
      <c r="MVA1" s="13"/>
      <c r="MVB1" s="13"/>
      <c r="MVC1" s="13"/>
      <c r="MVD1" s="13"/>
      <c r="MVE1" s="13"/>
      <c r="MVF1" s="13"/>
      <c r="MVG1" s="13"/>
      <c r="MVH1" s="13"/>
      <c r="MVI1" s="13"/>
      <c r="MVJ1" s="13"/>
      <c r="MVK1" s="13"/>
      <c r="MVL1" s="13"/>
      <c r="MVM1" s="13"/>
      <c r="MVN1" s="13"/>
      <c r="MVO1" s="13"/>
      <c r="MVP1" s="13"/>
      <c r="MVQ1" s="13"/>
      <c r="MVR1" s="13"/>
      <c r="MVS1" s="13"/>
      <c r="MVT1" s="13"/>
      <c r="MVU1" s="13"/>
      <c r="MVV1" s="13"/>
      <c r="MVW1" s="13"/>
      <c r="MVX1" s="13"/>
      <c r="MVY1" s="13"/>
      <c r="MVZ1" s="13"/>
      <c r="MWA1" s="13"/>
      <c r="MWB1" s="13"/>
      <c r="MWC1" s="13"/>
      <c r="MWD1" s="13"/>
      <c r="MWE1" s="13"/>
      <c r="MWF1" s="13"/>
      <c r="MWG1" s="13"/>
      <c r="MWH1" s="13"/>
      <c r="MWI1" s="13"/>
      <c r="MWJ1" s="13"/>
      <c r="MWK1" s="13"/>
      <c r="MWL1" s="13"/>
      <c r="MWM1" s="13"/>
      <c r="MWN1" s="13"/>
      <c r="MWO1" s="13"/>
      <c r="MWP1" s="13"/>
      <c r="MWQ1" s="13"/>
      <c r="MWR1" s="13"/>
      <c r="MWS1" s="13"/>
      <c r="MWT1" s="13"/>
      <c r="MWU1" s="13"/>
      <c r="MWV1" s="13"/>
      <c r="MWW1" s="13"/>
      <c r="MWX1" s="13"/>
      <c r="MWY1" s="13"/>
      <c r="MWZ1" s="13"/>
      <c r="MXA1" s="13"/>
      <c r="MXB1" s="13"/>
      <c r="MXC1" s="13"/>
      <c r="MXD1" s="13"/>
      <c r="MXE1" s="13"/>
      <c r="MXF1" s="13"/>
      <c r="MXG1" s="13"/>
      <c r="MXH1" s="13"/>
      <c r="MXI1" s="13"/>
      <c r="MXJ1" s="13"/>
      <c r="MXK1" s="13"/>
      <c r="MXL1" s="13"/>
      <c r="MXM1" s="13"/>
      <c r="MXN1" s="13"/>
      <c r="MXO1" s="13"/>
      <c r="MXP1" s="13"/>
      <c r="MXQ1" s="13"/>
      <c r="MXR1" s="13"/>
      <c r="MXS1" s="13"/>
      <c r="MXT1" s="13"/>
      <c r="MXU1" s="13"/>
      <c r="MXV1" s="13"/>
      <c r="MXW1" s="13"/>
      <c r="MXX1" s="13"/>
      <c r="MXY1" s="13"/>
      <c r="MXZ1" s="13"/>
      <c r="MYA1" s="13"/>
      <c r="MYB1" s="13"/>
      <c r="MYC1" s="13"/>
      <c r="MYD1" s="13"/>
      <c r="MYE1" s="13"/>
      <c r="MYF1" s="13"/>
      <c r="MYG1" s="13"/>
      <c r="MYH1" s="13"/>
      <c r="MYI1" s="13"/>
      <c r="MYJ1" s="13"/>
      <c r="MYK1" s="13"/>
      <c r="MYL1" s="13"/>
      <c r="MYM1" s="13"/>
      <c r="MYN1" s="13"/>
      <c r="MYO1" s="13"/>
      <c r="MYP1" s="13"/>
      <c r="MYQ1" s="13"/>
      <c r="MYR1" s="13"/>
      <c r="MYS1" s="13"/>
      <c r="MYT1" s="13"/>
      <c r="MYU1" s="13"/>
      <c r="MYV1" s="13"/>
      <c r="MYW1" s="13"/>
      <c r="MYX1" s="13"/>
      <c r="MYY1" s="13"/>
      <c r="MYZ1" s="13"/>
      <c r="MZA1" s="13"/>
      <c r="MZB1" s="13"/>
      <c r="MZC1" s="13"/>
      <c r="MZD1" s="13"/>
      <c r="MZE1" s="13"/>
      <c r="MZF1" s="13"/>
      <c r="MZG1" s="13"/>
      <c r="MZH1" s="13"/>
      <c r="MZI1" s="13"/>
      <c r="MZJ1" s="13"/>
      <c r="MZK1" s="13"/>
      <c r="MZL1" s="13"/>
      <c r="MZM1" s="13"/>
      <c r="MZN1" s="13"/>
      <c r="MZO1" s="13"/>
      <c r="MZP1" s="13"/>
      <c r="MZQ1" s="13"/>
      <c r="MZR1" s="13"/>
      <c r="MZS1" s="13"/>
      <c r="MZT1" s="13"/>
      <c r="MZU1" s="13"/>
      <c r="MZV1" s="13"/>
      <c r="MZW1" s="13"/>
      <c r="MZX1" s="13"/>
      <c r="MZY1" s="13"/>
      <c r="MZZ1" s="13"/>
      <c r="NAA1" s="13"/>
      <c r="NAB1" s="13"/>
      <c r="NAC1" s="13"/>
      <c r="NAD1" s="13"/>
      <c r="NAE1" s="13"/>
      <c r="NAF1" s="13"/>
      <c r="NAG1" s="13"/>
      <c r="NAH1" s="13"/>
      <c r="NAI1" s="13"/>
      <c r="NAJ1" s="13"/>
      <c r="NAK1" s="13"/>
      <c r="NAL1" s="13"/>
      <c r="NAM1" s="13"/>
      <c r="NAN1" s="13"/>
      <c r="NAO1" s="13"/>
      <c r="NAP1" s="13"/>
      <c r="NAQ1" s="13"/>
      <c r="NAR1" s="13"/>
      <c r="NAS1" s="13"/>
      <c r="NAT1" s="13"/>
      <c r="NAU1" s="13"/>
      <c r="NAV1" s="13"/>
      <c r="NAW1" s="13"/>
      <c r="NAX1" s="13"/>
      <c r="NAY1" s="13"/>
      <c r="NAZ1" s="13"/>
      <c r="NBA1" s="13"/>
      <c r="NBB1" s="13"/>
      <c r="NBC1" s="13"/>
      <c r="NBD1" s="13"/>
      <c r="NBE1" s="13"/>
      <c r="NBF1" s="13"/>
      <c r="NBG1" s="13"/>
      <c r="NBH1" s="13"/>
      <c r="NBI1" s="13"/>
      <c r="NBJ1" s="13"/>
      <c r="NBK1" s="13"/>
      <c r="NBL1" s="13"/>
      <c r="NBM1" s="13"/>
      <c r="NBN1" s="13"/>
      <c r="NBO1" s="13"/>
      <c r="NBP1" s="13"/>
      <c r="NBQ1" s="13"/>
      <c r="NBR1" s="13"/>
      <c r="NBS1" s="13"/>
      <c r="NBT1" s="13"/>
      <c r="NBU1" s="13"/>
      <c r="NBV1" s="13"/>
      <c r="NBW1" s="13"/>
      <c r="NBX1" s="13"/>
      <c r="NBY1" s="13"/>
      <c r="NBZ1" s="13"/>
      <c r="NCA1" s="13"/>
      <c r="NCB1" s="13"/>
      <c r="NCC1" s="13"/>
      <c r="NCD1" s="13"/>
      <c r="NCE1" s="13"/>
      <c r="NCF1" s="13"/>
      <c r="NCG1" s="13"/>
      <c r="NCH1" s="13"/>
      <c r="NCI1" s="13"/>
      <c r="NCJ1" s="13"/>
      <c r="NCK1" s="13"/>
      <c r="NCL1" s="13"/>
      <c r="NCM1" s="13"/>
      <c r="NCN1" s="13"/>
      <c r="NCO1" s="13"/>
      <c r="NCP1" s="13"/>
      <c r="NCQ1" s="13"/>
      <c r="NCR1" s="13"/>
      <c r="NCS1" s="13"/>
      <c r="NCT1" s="13"/>
      <c r="NCU1" s="13"/>
      <c r="NCV1" s="13"/>
      <c r="NCW1" s="13"/>
      <c r="NCX1" s="13"/>
      <c r="NCY1" s="13"/>
      <c r="NCZ1" s="13"/>
      <c r="NDA1" s="13"/>
      <c r="NDB1" s="13"/>
      <c r="NDC1" s="13"/>
      <c r="NDD1" s="13"/>
      <c r="NDE1" s="13"/>
      <c r="NDF1" s="13"/>
      <c r="NDG1" s="13"/>
      <c r="NDH1" s="13"/>
      <c r="NDI1" s="13"/>
      <c r="NDJ1" s="13"/>
      <c r="NDK1" s="13"/>
      <c r="NDL1" s="13"/>
      <c r="NDM1" s="13"/>
      <c r="NDN1" s="13"/>
      <c r="NDO1" s="13"/>
      <c r="NDP1" s="13"/>
      <c r="NDQ1" s="13"/>
      <c r="NDR1" s="13"/>
      <c r="NDS1" s="13"/>
      <c r="NDT1" s="13"/>
      <c r="NDU1" s="13"/>
      <c r="NDV1" s="13"/>
      <c r="NDW1" s="13"/>
      <c r="NDX1" s="13"/>
      <c r="NDY1" s="13"/>
      <c r="NDZ1" s="13"/>
      <c r="NEA1" s="13"/>
      <c r="NEB1" s="13"/>
      <c r="NEC1" s="13"/>
      <c r="NED1" s="13"/>
      <c r="NEE1" s="13"/>
      <c r="NEF1" s="13"/>
      <c r="NEG1" s="13"/>
      <c r="NEH1" s="13"/>
      <c r="NEI1" s="13"/>
      <c r="NEJ1" s="13"/>
      <c r="NEK1" s="13"/>
      <c r="NEL1" s="13"/>
      <c r="NEM1" s="13"/>
      <c r="NEN1" s="13"/>
      <c r="NEO1" s="13"/>
      <c r="NEP1" s="13"/>
      <c r="NEQ1" s="13"/>
      <c r="NER1" s="13"/>
      <c r="NES1" s="13"/>
      <c r="NET1" s="13"/>
      <c r="NEU1" s="13"/>
      <c r="NEV1" s="13"/>
      <c r="NEW1" s="13"/>
      <c r="NEX1" s="13"/>
      <c r="NEY1" s="13"/>
      <c r="NEZ1" s="13"/>
      <c r="NFA1" s="13"/>
      <c r="NFB1" s="13"/>
      <c r="NFC1" s="13"/>
      <c r="NFD1" s="13"/>
      <c r="NFE1" s="13"/>
      <c r="NFF1" s="13"/>
      <c r="NFG1" s="13"/>
      <c r="NFH1" s="13"/>
      <c r="NFI1" s="13"/>
      <c r="NFJ1" s="13"/>
      <c r="NFK1" s="13"/>
      <c r="NFL1" s="13"/>
      <c r="NFM1" s="13"/>
      <c r="NFN1" s="13"/>
      <c r="NFO1" s="13"/>
      <c r="NFP1" s="13"/>
      <c r="NFQ1" s="13"/>
      <c r="NFR1" s="13"/>
      <c r="NFS1" s="13"/>
      <c r="NFT1" s="13"/>
      <c r="NFU1" s="13"/>
      <c r="NFV1" s="13"/>
      <c r="NFW1" s="13"/>
      <c r="NFX1" s="13"/>
      <c r="NFY1" s="13"/>
      <c r="NFZ1" s="13"/>
      <c r="NGA1" s="13"/>
      <c r="NGB1" s="13"/>
      <c r="NGC1" s="13"/>
      <c r="NGD1" s="13"/>
      <c r="NGE1" s="13"/>
      <c r="NGF1" s="13"/>
      <c r="NGG1" s="13"/>
      <c r="NGH1" s="13"/>
      <c r="NGI1" s="13"/>
      <c r="NGJ1" s="13"/>
      <c r="NGK1" s="13"/>
      <c r="NGL1" s="13"/>
      <c r="NGM1" s="13"/>
      <c r="NGN1" s="13"/>
      <c r="NGO1" s="13"/>
      <c r="NGP1" s="13"/>
      <c r="NGQ1" s="13"/>
      <c r="NGR1" s="13"/>
      <c r="NGS1" s="13"/>
      <c r="NGT1" s="13"/>
      <c r="NGU1" s="13"/>
      <c r="NGV1" s="13"/>
      <c r="NGW1" s="13"/>
      <c r="NGX1" s="13"/>
      <c r="NGY1" s="13"/>
      <c r="NGZ1" s="13"/>
      <c r="NHA1" s="13"/>
      <c r="NHB1" s="13"/>
      <c r="NHC1" s="13"/>
      <c r="NHD1" s="13"/>
      <c r="NHE1" s="13"/>
      <c r="NHF1" s="13"/>
      <c r="NHG1" s="13"/>
      <c r="NHH1" s="13"/>
      <c r="NHI1" s="13"/>
      <c r="NHJ1" s="13"/>
      <c r="NHK1" s="13"/>
      <c r="NHL1" s="13"/>
      <c r="NHM1" s="13"/>
      <c r="NHN1" s="13"/>
      <c r="NHO1" s="13"/>
      <c r="NHP1" s="13"/>
      <c r="NHQ1" s="13"/>
      <c r="NHR1" s="13"/>
      <c r="NHS1" s="13"/>
      <c r="NHT1" s="13"/>
      <c r="NHU1" s="13"/>
      <c r="NHV1" s="13"/>
      <c r="NHW1" s="13"/>
      <c r="NHX1" s="13"/>
      <c r="NHY1" s="13"/>
      <c r="NHZ1" s="13"/>
      <c r="NIA1" s="13"/>
      <c r="NIB1" s="13"/>
      <c r="NIC1" s="13"/>
      <c r="NID1" s="13"/>
      <c r="NIE1" s="13"/>
      <c r="NIF1" s="13"/>
      <c r="NIG1" s="13"/>
      <c r="NIH1" s="13"/>
      <c r="NII1" s="13"/>
      <c r="NIJ1" s="13"/>
      <c r="NIK1" s="13"/>
      <c r="NIL1" s="13"/>
      <c r="NIM1" s="13"/>
      <c r="NIN1" s="13"/>
      <c r="NIO1" s="13"/>
      <c r="NIP1" s="13"/>
      <c r="NIQ1" s="13"/>
      <c r="NIR1" s="13"/>
      <c r="NIS1" s="13"/>
      <c r="NIT1" s="13"/>
      <c r="NIU1" s="13"/>
      <c r="NIV1" s="13"/>
      <c r="NIW1" s="13"/>
      <c r="NIX1" s="13"/>
      <c r="NIY1" s="13"/>
      <c r="NIZ1" s="13"/>
      <c r="NJA1" s="13"/>
      <c r="NJB1" s="13"/>
      <c r="NJC1" s="13"/>
      <c r="NJD1" s="13"/>
      <c r="NJE1" s="13"/>
      <c r="NJF1" s="13"/>
      <c r="NJG1" s="13"/>
      <c r="NJH1" s="13"/>
      <c r="NJI1" s="13"/>
      <c r="NJJ1" s="13"/>
      <c r="NJK1" s="13"/>
      <c r="NJL1" s="13"/>
      <c r="NJM1" s="13"/>
      <c r="NJN1" s="13"/>
      <c r="NJO1" s="13"/>
      <c r="NJP1" s="13"/>
      <c r="NJQ1" s="13"/>
      <c r="NJR1" s="13"/>
      <c r="NJS1" s="13"/>
      <c r="NJT1" s="13"/>
      <c r="NJU1" s="13"/>
      <c r="NJV1" s="13"/>
      <c r="NJW1" s="13"/>
      <c r="NJX1" s="13"/>
      <c r="NJY1" s="13"/>
      <c r="NJZ1" s="13"/>
      <c r="NKA1" s="13"/>
      <c r="NKB1" s="13"/>
      <c r="NKC1" s="13"/>
      <c r="NKD1" s="13"/>
      <c r="NKE1" s="13"/>
      <c r="NKF1" s="13"/>
      <c r="NKG1" s="13"/>
      <c r="NKH1" s="13"/>
      <c r="NKI1" s="13"/>
      <c r="NKJ1" s="13"/>
      <c r="NKK1" s="13"/>
      <c r="NKL1" s="13"/>
      <c r="NKM1" s="13"/>
      <c r="NKN1" s="13"/>
      <c r="NKO1" s="13"/>
      <c r="NKP1" s="13"/>
      <c r="NKQ1" s="13"/>
      <c r="NKR1" s="13"/>
      <c r="NKS1" s="13"/>
      <c r="NKT1" s="13"/>
      <c r="NKU1" s="13"/>
      <c r="NKV1" s="13"/>
      <c r="NKW1" s="13"/>
      <c r="NKX1" s="13"/>
      <c r="NKY1" s="13"/>
      <c r="NKZ1" s="13"/>
      <c r="NLA1" s="13"/>
      <c r="NLB1" s="13"/>
      <c r="NLC1" s="13"/>
      <c r="NLD1" s="13"/>
      <c r="NLE1" s="13"/>
      <c r="NLF1" s="13"/>
      <c r="NLG1" s="13"/>
      <c r="NLH1" s="13"/>
      <c r="NLI1" s="13"/>
      <c r="NLJ1" s="13"/>
      <c r="NLK1" s="13"/>
      <c r="NLL1" s="13"/>
      <c r="NLM1" s="13"/>
      <c r="NLN1" s="13"/>
      <c r="NLO1" s="13"/>
      <c r="NLP1" s="13"/>
      <c r="NLQ1" s="13"/>
      <c r="NLR1" s="13"/>
      <c r="NLS1" s="13"/>
      <c r="NLT1" s="13"/>
      <c r="NLU1" s="13"/>
      <c r="NLV1" s="13"/>
      <c r="NLW1" s="13"/>
      <c r="NLX1" s="13"/>
      <c r="NLY1" s="13"/>
      <c r="NLZ1" s="13"/>
      <c r="NMA1" s="13"/>
      <c r="NMB1" s="13"/>
      <c r="NMC1" s="13"/>
      <c r="NMD1" s="13"/>
      <c r="NME1" s="13"/>
      <c r="NMF1" s="13"/>
      <c r="NMG1" s="13"/>
      <c r="NMH1" s="13"/>
      <c r="NMI1" s="13"/>
      <c r="NMJ1" s="13"/>
      <c r="NMK1" s="13"/>
      <c r="NML1" s="13"/>
      <c r="NMM1" s="13"/>
      <c r="NMN1" s="13"/>
      <c r="NMO1" s="13"/>
      <c r="NMP1" s="13"/>
      <c r="NMQ1" s="13"/>
      <c r="NMR1" s="13"/>
      <c r="NMS1" s="13"/>
      <c r="NMT1" s="13"/>
      <c r="NMU1" s="13"/>
      <c r="NMV1" s="13"/>
      <c r="NMW1" s="13"/>
      <c r="NMX1" s="13"/>
      <c r="NMY1" s="13"/>
      <c r="NMZ1" s="13"/>
      <c r="NNA1" s="13"/>
      <c r="NNB1" s="13"/>
      <c r="NNC1" s="13"/>
      <c r="NND1" s="13"/>
      <c r="NNE1" s="13"/>
      <c r="NNF1" s="13"/>
      <c r="NNG1" s="13"/>
      <c r="NNH1" s="13"/>
      <c r="NNI1" s="13"/>
      <c r="NNJ1" s="13"/>
      <c r="NNK1" s="13"/>
      <c r="NNL1" s="13"/>
      <c r="NNM1" s="13"/>
      <c r="NNN1" s="13"/>
      <c r="NNO1" s="13"/>
      <c r="NNP1" s="13"/>
      <c r="NNQ1" s="13"/>
      <c r="NNR1" s="13"/>
      <c r="NNS1" s="13"/>
      <c r="NNT1" s="13"/>
      <c r="NNU1" s="13"/>
      <c r="NNV1" s="13"/>
      <c r="NNW1" s="13"/>
      <c r="NNX1" s="13"/>
      <c r="NNY1" s="13"/>
      <c r="NNZ1" s="13"/>
      <c r="NOA1" s="13"/>
      <c r="NOB1" s="13"/>
      <c r="NOC1" s="13"/>
      <c r="NOD1" s="13"/>
      <c r="NOE1" s="13"/>
      <c r="NOF1" s="13"/>
      <c r="NOG1" s="13"/>
      <c r="NOH1" s="13"/>
      <c r="NOI1" s="13"/>
      <c r="NOJ1" s="13"/>
      <c r="NOK1" s="13"/>
      <c r="NOL1" s="13"/>
      <c r="NOM1" s="13"/>
      <c r="NON1" s="13"/>
      <c r="NOO1" s="13"/>
      <c r="NOP1" s="13"/>
      <c r="NOQ1" s="13"/>
      <c r="NOR1" s="13"/>
      <c r="NOS1" s="13"/>
      <c r="NOT1" s="13"/>
      <c r="NOU1" s="13"/>
      <c r="NOV1" s="13"/>
      <c r="NOW1" s="13"/>
      <c r="NOX1" s="13"/>
      <c r="NOY1" s="13"/>
      <c r="NOZ1" s="13"/>
      <c r="NPA1" s="13"/>
      <c r="NPB1" s="13"/>
      <c r="NPC1" s="13"/>
      <c r="NPD1" s="13"/>
      <c r="NPE1" s="13"/>
      <c r="NPF1" s="13"/>
      <c r="NPG1" s="13"/>
      <c r="NPH1" s="13"/>
      <c r="NPI1" s="13"/>
      <c r="NPJ1" s="13"/>
      <c r="NPK1" s="13"/>
      <c r="NPL1" s="13"/>
      <c r="NPM1" s="13"/>
      <c r="NPN1" s="13"/>
      <c r="NPO1" s="13"/>
      <c r="NPP1" s="13"/>
      <c r="NPQ1" s="13"/>
      <c r="NPR1" s="13"/>
      <c r="NPS1" s="13"/>
      <c r="NPT1" s="13"/>
      <c r="NPU1" s="13"/>
      <c r="NPV1" s="13"/>
      <c r="NPW1" s="13"/>
      <c r="NPX1" s="13"/>
      <c r="NPY1" s="13"/>
      <c r="NPZ1" s="13"/>
      <c r="NQA1" s="13"/>
      <c r="NQB1" s="13"/>
      <c r="NQC1" s="13"/>
      <c r="NQD1" s="13"/>
      <c r="NQE1" s="13"/>
      <c r="NQF1" s="13"/>
      <c r="NQG1" s="13"/>
      <c r="NQH1" s="13"/>
      <c r="NQI1" s="13"/>
      <c r="NQJ1" s="13"/>
      <c r="NQK1" s="13"/>
      <c r="NQL1" s="13"/>
      <c r="NQM1" s="13"/>
      <c r="NQN1" s="13"/>
      <c r="NQO1" s="13"/>
      <c r="NQP1" s="13"/>
      <c r="NQQ1" s="13"/>
      <c r="NQR1" s="13"/>
      <c r="NQS1" s="13"/>
      <c r="NQT1" s="13"/>
      <c r="NQU1" s="13"/>
      <c r="NQV1" s="13"/>
      <c r="NQW1" s="13"/>
      <c r="NQX1" s="13"/>
      <c r="NQY1" s="13"/>
      <c r="NQZ1" s="13"/>
      <c r="NRA1" s="13"/>
      <c r="NRB1" s="13"/>
      <c r="NRC1" s="13"/>
      <c r="NRD1" s="13"/>
      <c r="NRE1" s="13"/>
      <c r="NRF1" s="13"/>
      <c r="NRG1" s="13"/>
      <c r="NRH1" s="13"/>
      <c r="NRI1" s="13"/>
      <c r="NRJ1" s="13"/>
      <c r="NRK1" s="13"/>
      <c r="NRL1" s="13"/>
      <c r="NRM1" s="13"/>
      <c r="NRN1" s="13"/>
      <c r="NRO1" s="13"/>
      <c r="NRP1" s="13"/>
      <c r="NRQ1" s="13"/>
      <c r="NRR1" s="13"/>
      <c r="NRS1" s="13"/>
      <c r="NRT1" s="13"/>
      <c r="NRU1" s="13"/>
      <c r="NRV1" s="13"/>
      <c r="NRW1" s="13"/>
      <c r="NRX1" s="13"/>
      <c r="NRY1" s="13"/>
      <c r="NRZ1" s="13"/>
      <c r="NSA1" s="13"/>
      <c r="NSB1" s="13"/>
      <c r="NSC1" s="13"/>
      <c r="NSD1" s="13"/>
      <c r="NSE1" s="13"/>
      <c r="NSF1" s="13"/>
      <c r="NSG1" s="13"/>
      <c r="NSH1" s="13"/>
      <c r="NSI1" s="13"/>
      <c r="NSJ1" s="13"/>
      <c r="NSK1" s="13"/>
      <c r="NSL1" s="13"/>
      <c r="NSM1" s="13"/>
      <c r="NSN1" s="13"/>
      <c r="NSO1" s="13"/>
      <c r="NSP1" s="13"/>
      <c r="NSQ1" s="13"/>
      <c r="NSR1" s="13"/>
      <c r="NSS1" s="13"/>
      <c r="NST1" s="13"/>
      <c r="NSU1" s="13"/>
      <c r="NSV1" s="13"/>
      <c r="NSW1" s="13"/>
      <c r="NSX1" s="13"/>
      <c r="NSY1" s="13"/>
      <c r="NSZ1" s="13"/>
      <c r="NTA1" s="13"/>
      <c r="NTB1" s="13"/>
      <c r="NTC1" s="13"/>
      <c r="NTD1" s="13"/>
      <c r="NTE1" s="13"/>
      <c r="NTF1" s="13"/>
      <c r="NTG1" s="13"/>
      <c r="NTH1" s="13"/>
      <c r="NTI1" s="13"/>
      <c r="NTJ1" s="13"/>
      <c r="NTK1" s="13"/>
      <c r="NTL1" s="13"/>
      <c r="NTM1" s="13"/>
      <c r="NTN1" s="13"/>
      <c r="NTO1" s="13"/>
      <c r="NTP1" s="13"/>
      <c r="NTQ1" s="13"/>
      <c r="NTR1" s="13"/>
      <c r="NTS1" s="13"/>
      <c r="NTT1" s="13"/>
      <c r="NTU1" s="13"/>
      <c r="NTV1" s="13"/>
      <c r="NTW1" s="13"/>
      <c r="NTX1" s="13"/>
      <c r="NTY1" s="13"/>
      <c r="NTZ1" s="13"/>
      <c r="NUA1" s="13"/>
      <c r="NUB1" s="13"/>
      <c r="NUC1" s="13"/>
      <c r="NUD1" s="13"/>
      <c r="NUE1" s="13"/>
      <c r="NUF1" s="13"/>
      <c r="NUG1" s="13"/>
      <c r="NUH1" s="13"/>
      <c r="NUI1" s="13"/>
      <c r="NUJ1" s="13"/>
      <c r="NUK1" s="13"/>
      <c r="NUL1" s="13"/>
      <c r="NUM1" s="13"/>
      <c r="NUN1" s="13"/>
      <c r="NUO1" s="13"/>
      <c r="NUP1" s="13"/>
      <c r="NUQ1" s="13"/>
      <c r="NUR1" s="13"/>
      <c r="NUS1" s="13"/>
      <c r="NUT1" s="13"/>
      <c r="NUU1" s="13"/>
      <c r="NUV1" s="13"/>
      <c r="NUW1" s="13"/>
      <c r="NUX1" s="13"/>
      <c r="NUY1" s="13"/>
      <c r="NUZ1" s="13"/>
      <c r="NVA1" s="13"/>
      <c r="NVB1" s="13"/>
      <c r="NVC1" s="13"/>
      <c r="NVD1" s="13"/>
      <c r="NVE1" s="13"/>
      <c r="NVF1" s="13"/>
      <c r="NVG1" s="13"/>
      <c r="NVH1" s="13"/>
      <c r="NVI1" s="13"/>
      <c r="NVJ1" s="13"/>
      <c r="NVK1" s="13"/>
      <c r="NVL1" s="13"/>
      <c r="NVM1" s="13"/>
      <c r="NVN1" s="13"/>
      <c r="NVO1" s="13"/>
      <c r="NVP1" s="13"/>
      <c r="NVQ1" s="13"/>
      <c r="NVR1" s="13"/>
      <c r="NVS1" s="13"/>
      <c r="NVT1" s="13"/>
      <c r="NVU1" s="13"/>
      <c r="NVV1" s="13"/>
      <c r="NVW1" s="13"/>
      <c r="NVX1" s="13"/>
      <c r="NVY1" s="13"/>
      <c r="NVZ1" s="13"/>
      <c r="NWA1" s="13"/>
      <c r="NWB1" s="13"/>
      <c r="NWC1" s="13"/>
      <c r="NWD1" s="13"/>
      <c r="NWE1" s="13"/>
      <c r="NWF1" s="13"/>
      <c r="NWG1" s="13"/>
      <c r="NWH1" s="13"/>
      <c r="NWI1" s="13"/>
      <c r="NWJ1" s="13"/>
      <c r="NWK1" s="13"/>
      <c r="NWL1" s="13"/>
      <c r="NWM1" s="13"/>
      <c r="NWN1" s="13"/>
      <c r="NWO1" s="13"/>
      <c r="NWP1" s="13"/>
      <c r="NWQ1" s="13"/>
      <c r="NWR1" s="13"/>
      <c r="NWS1" s="13"/>
      <c r="NWT1" s="13"/>
      <c r="NWU1" s="13"/>
      <c r="NWV1" s="13"/>
      <c r="NWW1" s="13"/>
      <c r="NWX1" s="13"/>
      <c r="NWY1" s="13"/>
      <c r="NWZ1" s="13"/>
      <c r="NXA1" s="13"/>
      <c r="NXB1" s="13"/>
      <c r="NXC1" s="13"/>
      <c r="NXD1" s="13"/>
      <c r="NXE1" s="13"/>
      <c r="NXF1" s="13"/>
      <c r="NXG1" s="13"/>
      <c r="NXH1" s="13"/>
      <c r="NXI1" s="13"/>
      <c r="NXJ1" s="13"/>
      <c r="NXK1" s="13"/>
      <c r="NXL1" s="13"/>
      <c r="NXM1" s="13"/>
      <c r="NXN1" s="13"/>
      <c r="NXO1" s="13"/>
      <c r="NXP1" s="13"/>
      <c r="NXQ1" s="13"/>
      <c r="NXR1" s="13"/>
      <c r="NXS1" s="13"/>
      <c r="NXT1" s="13"/>
      <c r="NXU1" s="13"/>
      <c r="NXV1" s="13"/>
      <c r="NXW1" s="13"/>
      <c r="NXX1" s="13"/>
      <c r="NXY1" s="13"/>
      <c r="NXZ1" s="13"/>
      <c r="NYA1" s="13"/>
      <c r="NYB1" s="13"/>
      <c r="NYC1" s="13"/>
      <c r="NYD1" s="13"/>
      <c r="NYE1" s="13"/>
      <c r="NYF1" s="13"/>
      <c r="NYG1" s="13"/>
      <c r="NYH1" s="13"/>
      <c r="NYI1" s="13"/>
      <c r="NYJ1" s="13"/>
      <c r="NYK1" s="13"/>
      <c r="NYL1" s="13"/>
      <c r="NYM1" s="13"/>
      <c r="NYN1" s="13"/>
      <c r="NYO1" s="13"/>
      <c r="NYP1" s="13"/>
      <c r="NYQ1" s="13"/>
      <c r="NYR1" s="13"/>
      <c r="NYS1" s="13"/>
      <c r="NYT1" s="13"/>
      <c r="NYU1" s="13"/>
      <c r="NYV1" s="13"/>
      <c r="NYW1" s="13"/>
      <c r="NYX1" s="13"/>
      <c r="NYY1" s="13"/>
      <c r="NYZ1" s="13"/>
      <c r="NZA1" s="13"/>
      <c r="NZB1" s="13"/>
      <c r="NZC1" s="13"/>
      <c r="NZD1" s="13"/>
      <c r="NZE1" s="13"/>
      <c r="NZF1" s="13"/>
      <c r="NZG1" s="13"/>
      <c r="NZH1" s="13"/>
      <c r="NZI1" s="13"/>
      <c r="NZJ1" s="13"/>
      <c r="NZK1" s="13"/>
      <c r="NZL1" s="13"/>
      <c r="NZM1" s="13"/>
      <c r="NZN1" s="13"/>
      <c r="NZO1" s="13"/>
      <c r="NZP1" s="13"/>
      <c r="NZQ1" s="13"/>
      <c r="NZR1" s="13"/>
      <c r="NZS1" s="13"/>
      <c r="NZT1" s="13"/>
      <c r="NZU1" s="13"/>
      <c r="NZV1" s="13"/>
      <c r="NZW1" s="13"/>
      <c r="NZX1" s="13"/>
      <c r="NZY1" s="13"/>
      <c r="NZZ1" s="13"/>
      <c r="OAA1" s="13"/>
      <c r="OAB1" s="13"/>
      <c r="OAC1" s="13"/>
      <c r="OAD1" s="13"/>
      <c r="OAE1" s="13"/>
      <c r="OAF1" s="13"/>
      <c r="OAG1" s="13"/>
      <c r="OAH1" s="13"/>
      <c r="OAI1" s="13"/>
      <c r="OAJ1" s="13"/>
      <c r="OAK1" s="13"/>
      <c r="OAL1" s="13"/>
      <c r="OAM1" s="13"/>
      <c r="OAN1" s="13"/>
      <c r="OAO1" s="13"/>
      <c r="OAP1" s="13"/>
      <c r="OAQ1" s="13"/>
      <c r="OAR1" s="13"/>
      <c r="OAS1" s="13"/>
      <c r="OAT1" s="13"/>
      <c r="OAU1" s="13"/>
      <c r="OAV1" s="13"/>
      <c r="OAW1" s="13"/>
      <c r="OAX1" s="13"/>
      <c r="OAY1" s="13"/>
      <c r="OAZ1" s="13"/>
      <c r="OBA1" s="13"/>
      <c r="OBB1" s="13"/>
      <c r="OBC1" s="13"/>
      <c r="OBD1" s="13"/>
      <c r="OBE1" s="13"/>
      <c r="OBF1" s="13"/>
      <c r="OBG1" s="13"/>
      <c r="OBH1" s="13"/>
      <c r="OBI1" s="13"/>
      <c r="OBJ1" s="13"/>
      <c r="OBK1" s="13"/>
      <c r="OBL1" s="13"/>
      <c r="OBM1" s="13"/>
      <c r="OBN1" s="13"/>
      <c r="OBO1" s="13"/>
      <c r="OBP1" s="13"/>
      <c r="OBQ1" s="13"/>
      <c r="OBR1" s="13"/>
      <c r="OBS1" s="13"/>
      <c r="OBT1" s="13"/>
      <c r="OBU1" s="13"/>
      <c r="OBV1" s="13"/>
      <c r="OBW1" s="13"/>
      <c r="OBX1" s="13"/>
      <c r="OBY1" s="13"/>
      <c r="OBZ1" s="13"/>
      <c r="OCA1" s="13"/>
      <c r="OCB1" s="13"/>
      <c r="OCC1" s="13"/>
      <c r="OCD1" s="13"/>
      <c r="OCE1" s="13"/>
      <c r="OCF1" s="13"/>
      <c r="OCG1" s="13"/>
      <c r="OCH1" s="13"/>
      <c r="OCI1" s="13"/>
      <c r="OCJ1" s="13"/>
      <c r="OCK1" s="13"/>
      <c r="OCL1" s="13"/>
      <c r="OCM1" s="13"/>
      <c r="OCN1" s="13"/>
      <c r="OCO1" s="13"/>
      <c r="OCP1" s="13"/>
      <c r="OCQ1" s="13"/>
      <c r="OCR1" s="13"/>
      <c r="OCS1" s="13"/>
      <c r="OCT1" s="13"/>
      <c r="OCU1" s="13"/>
      <c r="OCV1" s="13"/>
      <c r="OCW1" s="13"/>
      <c r="OCX1" s="13"/>
      <c r="OCY1" s="13"/>
      <c r="OCZ1" s="13"/>
      <c r="ODA1" s="13"/>
      <c r="ODB1" s="13"/>
      <c r="ODC1" s="13"/>
      <c r="ODD1" s="13"/>
      <c r="ODE1" s="13"/>
      <c r="ODF1" s="13"/>
      <c r="ODG1" s="13"/>
      <c r="ODH1" s="13"/>
      <c r="ODI1" s="13"/>
      <c r="ODJ1" s="13"/>
      <c r="ODK1" s="13"/>
      <c r="ODL1" s="13"/>
      <c r="ODM1" s="13"/>
      <c r="ODN1" s="13"/>
      <c r="ODO1" s="13"/>
      <c r="ODP1" s="13"/>
      <c r="ODQ1" s="13"/>
      <c r="ODR1" s="13"/>
      <c r="ODS1" s="13"/>
      <c r="ODT1" s="13"/>
      <c r="ODU1" s="13"/>
      <c r="ODV1" s="13"/>
      <c r="ODW1" s="13"/>
      <c r="ODX1" s="13"/>
      <c r="ODY1" s="13"/>
      <c r="ODZ1" s="13"/>
      <c r="OEA1" s="13"/>
      <c r="OEB1" s="13"/>
      <c r="OEC1" s="13"/>
      <c r="OED1" s="13"/>
      <c r="OEE1" s="13"/>
      <c r="OEF1" s="13"/>
      <c r="OEG1" s="13"/>
      <c r="OEH1" s="13"/>
      <c r="OEI1" s="13"/>
      <c r="OEJ1" s="13"/>
      <c r="OEK1" s="13"/>
      <c r="OEL1" s="13"/>
      <c r="OEM1" s="13"/>
      <c r="OEN1" s="13"/>
      <c r="OEO1" s="13"/>
      <c r="OEP1" s="13"/>
      <c r="OEQ1" s="13"/>
      <c r="OER1" s="13"/>
      <c r="OES1" s="13"/>
      <c r="OET1" s="13"/>
      <c r="OEU1" s="13"/>
      <c r="OEV1" s="13"/>
      <c r="OEW1" s="13"/>
      <c r="OEX1" s="13"/>
      <c r="OEY1" s="13"/>
      <c r="OEZ1" s="13"/>
      <c r="OFA1" s="13"/>
      <c r="OFB1" s="13"/>
      <c r="OFC1" s="13"/>
      <c r="OFD1" s="13"/>
      <c r="OFE1" s="13"/>
      <c r="OFF1" s="13"/>
      <c r="OFG1" s="13"/>
      <c r="OFH1" s="13"/>
      <c r="OFI1" s="13"/>
      <c r="OFJ1" s="13"/>
      <c r="OFK1" s="13"/>
      <c r="OFL1" s="13"/>
      <c r="OFM1" s="13"/>
      <c r="OFN1" s="13"/>
      <c r="OFO1" s="13"/>
      <c r="OFP1" s="13"/>
      <c r="OFQ1" s="13"/>
      <c r="OFR1" s="13"/>
      <c r="OFS1" s="13"/>
      <c r="OFT1" s="13"/>
      <c r="OFU1" s="13"/>
      <c r="OFV1" s="13"/>
      <c r="OFW1" s="13"/>
      <c r="OFX1" s="13"/>
      <c r="OFY1" s="13"/>
      <c r="OFZ1" s="13"/>
      <c r="OGA1" s="13"/>
      <c r="OGB1" s="13"/>
      <c r="OGC1" s="13"/>
      <c r="OGD1" s="13"/>
      <c r="OGE1" s="13"/>
      <c r="OGF1" s="13"/>
      <c r="OGG1" s="13"/>
      <c r="OGH1" s="13"/>
      <c r="OGI1" s="13"/>
      <c r="OGJ1" s="13"/>
      <c r="OGK1" s="13"/>
      <c r="OGL1" s="13"/>
      <c r="OGM1" s="13"/>
      <c r="OGN1" s="13"/>
      <c r="OGO1" s="13"/>
      <c r="OGP1" s="13"/>
      <c r="OGQ1" s="13"/>
      <c r="OGR1" s="13"/>
      <c r="OGS1" s="13"/>
      <c r="OGT1" s="13"/>
      <c r="OGU1" s="13"/>
      <c r="OGV1" s="13"/>
      <c r="OGW1" s="13"/>
      <c r="OGX1" s="13"/>
      <c r="OGY1" s="13"/>
      <c r="OGZ1" s="13"/>
      <c r="OHA1" s="13"/>
      <c r="OHB1" s="13"/>
      <c r="OHC1" s="13"/>
      <c r="OHD1" s="13"/>
      <c r="OHE1" s="13"/>
      <c r="OHF1" s="13"/>
      <c r="OHG1" s="13"/>
      <c r="OHH1" s="13"/>
      <c r="OHI1" s="13"/>
      <c r="OHJ1" s="13"/>
      <c r="OHK1" s="13"/>
      <c r="OHL1" s="13"/>
      <c r="OHM1" s="13"/>
      <c r="OHN1" s="13"/>
      <c r="OHO1" s="13"/>
      <c r="OHP1" s="13"/>
      <c r="OHQ1" s="13"/>
      <c r="OHR1" s="13"/>
      <c r="OHS1" s="13"/>
      <c r="OHT1" s="13"/>
      <c r="OHU1" s="13"/>
      <c r="OHV1" s="13"/>
      <c r="OHW1" s="13"/>
      <c r="OHX1" s="13"/>
      <c r="OHY1" s="13"/>
      <c r="OHZ1" s="13"/>
      <c r="OIA1" s="13"/>
      <c r="OIB1" s="13"/>
      <c r="OIC1" s="13"/>
      <c r="OID1" s="13"/>
      <c r="OIE1" s="13"/>
      <c r="OIF1" s="13"/>
      <c r="OIG1" s="13"/>
      <c r="OIH1" s="13"/>
      <c r="OII1" s="13"/>
      <c r="OIJ1" s="13"/>
      <c r="OIK1" s="13"/>
      <c r="OIL1" s="13"/>
      <c r="OIM1" s="13"/>
      <c r="OIN1" s="13"/>
      <c r="OIO1" s="13"/>
      <c r="OIP1" s="13"/>
      <c r="OIQ1" s="13"/>
      <c r="OIR1" s="13"/>
      <c r="OIS1" s="13"/>
      <c r="OIT1" s="13"/>
      <c r="OIU1" s="13"/>
      <c r="OIV1" s="13"/>
      <c r="OIW1" s="13"/>
      <c r="OIX1" s="13"/>
      <c r="OIY1" s="13"/>
      <c r="OIZ1" s="13"/>
      <c r="OJA1" s="13"/>
      <c r="OJB1" s="13"/>
      <c r="OJC1" s="13"/>
      <c r="OJD1" s="13"/>
      <c r="OJE1" s="13"/>
      <c r="OJF1" s="13"/>
      <c r="OJG1" s="13"/>
      <c r="OJH1" s="13"/>
      <c r="OJI1" s="13"/>
      <c r="OJJ1" s="13"/>
      <c r="OJK1" s="13"/>
      <c r="OJL1" s="13"/>
      <c r="OJM1" s="13"/>
      <c r="OJN1" s="13"/>
      <c r="OJO1" s="13"/>
      <c r="OJP1" s="13"/>
      <c r="OJQ1" s="13"/>
      <c r="OJR1" s="13"/>
      <c r="OJS1" s="13"/>
      <c r="OJT1" s="13"/>
      <c r="OJU1" s="13"/>
      <c r="OJV1" s="13"/>
      <c r="OJW1" s="13"/>
      <c r="OJX1" s="13"/>
      <c r="OJY1" s="13"/>
      <c r="OJZ1" s="13"/>
      <c r="OKA1" s="13"/>
      <c r="OKB1" s="13"/>
      <c r="OKC1" s="13"/>
      <c r="OKD1" s="13"/>
      <c r="OKE1" s="13"/>
      <c r="OKF1" s="13"/>
      <c r="OKG1" s="13"/>
      <c r="OKH1" s="13"/>
      <c r="OKI1" s="13"/>
      <c r="OKJ1" s="13"/>
      <c r="OKK1" s="13"/>
      <c r="OKL1" s="13"/>
      <c r="OKM1" s="13"/>
      <c r="OKN1" s="13"/>
      <c r="OKO1" s="13"/>
      <c r="OKP1" s="13"/>
      <c r="OKQ1" s="13"/>
      <c r="OKR1" s="13"/>
      <c r="OKS1" s="13"/>
      <c r="OKT1" s="13"/>
      <c r="OKU1" s="13"/>
      <c r="OKV1" s="13"/>
      <c r="OKW1" s="13"/>
      <c r="OKX1" s="13"/>
      <c r="OKY1" s="13"/>
      <c r="OKZ1" s="13"/>
      <c r="OLA1" s="13"/>
      <c r="OLB1" s="13"/>
      <c r="OLC1" s="13"/>
      <c r="OLD1" s="13"/>
      <c r="OLE1" s="13"/>
      <c r="OLF1" s="13"/>
      <c r="OLG1" s="13"/>
      <c r="OLH1" s="13"/>
      <c r="OLI1" s="13"/>
      <c r="OLJ1" s="13"/>
      <c r="OLK1" s="13"/>
      <c r="OLL1" s="13"/>
      <c r="OLM1" s="13"/>
      <c r="OLN1" s="13"/>
      <c r="OLO1" s="13"/>
      <c r="OLP1" s="13"/>
      <c r="OLQ1" s="13"/>
      <c r="OLR1" s="13"/>
      <c r="OLS1" s="13"/>
      <c r="OLT1" s="13"/>
      <c r="OLU1" s="13"/>
      <c r="OLV1" s="13"/>
      <c r="OLW1" s="13"/>
      <c r="OLX1" s="13"/>
      <c r="OLY1" s="13"/>
      <c r="OLZ1" s="13"/>
      <c r="OMA1" s="13"/>
      <c r="OMB1" s="13"/>
      <c r="OMC1" s="13"/>
      <c r="OMD1" s="13"/>
      <c r="OME1" s="13"/>
      <c r="OMF1" s="13"/>
      <c r="OMG1" s="13"/>
      <c r="OMH1" s="13"/>
      <c r="OMI1" s="13"/>
      <c r="OMJ1" s="13"/>
      <c r="OMK1" s="13"/>
      <c r="OML1" s="13"/>
      <c r="OMM1" s="13"/>
      <c r="OMN1" s="13"/>
      <c r="OMO1" s="13"/>
      <c r="OMP1" s="13"/>
      <c r="OMQ1" s="13"/>
      <c r="OMR1" s="13"/>
      <c r="OMS1" s="13"/>
      <c r="OMT1" s="13"/>
      <c r="OMU1" s="13"/>
      <c r="OMV1" s="13"/>
      <c r="OMW1" s="13"/>
      <c r="OMX1" s="13"/>
      <c r="OMY1" s="13"/>
      <c r="OMZ1" s="13"/>
      <c r="ONA1" s="13"/>
      <c r="ONB1" s="13"/>
      <c r="ONC1" s="13"/>
      <c r="OND1" s="13"/>
      <c r="ONE1" s="13"/>
      <c r="ONF1" s="13"/>
      <c r="ONG1" s="13"/>
      <c r="ONH1" s="13"/>
      <c r="ONI1" s="13"/>
      <c r="ONJ1" s="13"/>
      <c r="ONK1" s="13"/>
      <c r="ONL1" s="13"/>
      <c r="ONM1" s="13"/>
      <c r="ONN1" s="13"/>
      <c r="ONO1" s="13"/>
      <c r="ONP1" s="13"/>
      <c r="ONQ1" s="13"/>
      <c r="ONR1" s="13"/>
      <c r="ONS1" s="13"/>
      <c r="ONT1" s="13"/>
      <c r="ONU1" s="13"/>
      <c r="ONV1" s="13"/>
      <c r="ONW1" s="13"/>
      <c r="ONX1" s="13"/>
      <c r="ONY1" s="13"/>
      <c r="ONZ1" s="13"/>
      <c r="OOA1" s="13"/>
      <c r="OOB1" s="13"/>
      <c r="OOC1" s="13"/>
      <c r="OOD1" s="13"/>
      <c r="OOE1" s="13"/>
      <c r="OOF1" s="13"/>
      <c r="OOG1" s="13"/>
      <c r="OOH1" s="13"/>
      <c r="OOI1" s="13"/>
      <c r="OOJ1" s="13"/>
      <c r="OOK1" s="13"/>
      <c r="OOL1" s="13"/>
      <c r="OOM1" s="13"/>
      <c r="OON1" s="13"/>
      <c r="OOO1" s="13"/>
      <c r="OOP1" s="13"/>
      <c r="OOQ1" s="13"/>
      <c r="OOR1" s="13"/>
      <c r="OOS1" s="13"/>
      <c r="OOT1" s="13"/>
      <c r="OOU1" s="13"/>
      <c r="OOV1" s="13"/>
      <c r="OOW1" s="13"/>
      <c r="OOX1" s="13"/>
      <c r="OOY1" s="13"/>
      <c r="OOZ1" s="13"/>
      <c r="OPA1" s="13"/>
      <c r="OPB1" s="13"/>
      <c r="OPC1" s="13"/>
      <c r="OPD1" s="13"/>
      <c r="OPE1" s="13"/>
      <c r="OPF1" s="13"/>
      <c r="OPG1" s="13"/>
      <c r="OPH1" s="13"/>
      <c r="OPI1" s="13"/>
      <c r="OPJ1" s="13"/>
      <c r="OPK1" s="13"/>
      <c r="OPL1" s="13"/>
      <c r="OPM1" s="13"/>
      <c r="OPN1" s="13"/>
      <c r="OPO1" s="13"/>
      <c r="OPP1" s="13"/>
      <c r="OPQ1" s="13"/>
      <c r="OPR1" s="13"/>
      <c r="OPS1" s="13"/>
      <c r="OPT1" s="13"/>
      <c r="OPU1" s="13"/>
      <c r="OPV1" s="13"/>
      <c r="OPW1" s="13"/>
      <c r="OPX1" s="13"/>
      <c r="OPY1" s="13"/>
      <c r="OPZ1" s="13"/>
      <c r="OQA1" s="13"/>
      <c r="OQB1" s="13"/>
      <c r="OQC1" s="13"/>
      <c r="OQD1" s="13"/>
      <c r="OQE1" s="13"/>
      <c r="OQF1" s="13"/>
      <c r="OQG1" s="13"/>
      <c r="OQH1" s="13"/>
      <c r="OQI1" s="13"/>
      <c r="OQJ1" s="13"/>
      <c r="OQK1" s="13"/>
      <c r="OQL1" s="13"/>
      <c r="OQM1" s="13"/>
      <c r="OQN1" s="13"/>
      <c r="OQO1" s="13"/>
      <c r="OQP1" s="13"/>
      <c r="OQQ1" s="13"/>
      <c r="OQR1" s="13"/>
      <c r="OQS1" s="13"/>
      <c r="OQT1" s="13"/>
      <c r="OQU1" s="13"/>
      <c r="OQV1" s="13"/>
      <c r="OQW1" s="13"/>
      <c r="OQX1" s="13"/>
      <c r="OQY1" s="13"/>
      <c r="OQZ1" s="13"/>
      <c r="ORA1" s="13"/>
      <c r="ORB1" s="13"/>
      <c r="ORC1" s="13"/>
      <c r="ORD1" s="13"/>
      <c r="ORE1" s="13"/>
      <c r="ORF1" s="13"/>
      <c r="ORG1" s="13"/>
      <c r="ORH1" s="13"/>
      <c r="ORI1" s="13"/>
      <c r="ORJ1" s="13"/>
      <c r="ORK1" s="13"/>
      <c r="ORL1" s="13"/>
      <c r="ORM1" s="13"/>
      <c r="ORN1" s="13"/>
      <c r="ORO1" s="13"/>
      <c r="ORP1" s="13"/>
      <c r="ORQ1" s="13"/>
      <c r="ORR1" s="13"/>
      <c r="ORS1" s="13"/>
      <c r="ORT1" s="13"/>
      <c r="ORU1" s="13"/>
      <c r="ORV1" s="13"/>
      <c r="ORW1" s="13"/>
      <c r="ORX1" s="13"/>
      <c r="ORY1" s="13"/>
      <c r="ORZ1" s="13"/>
      <c r="OSA1" s="13"/>
      <c r="OSB1" s="13"/>
      <c r="OSC1" s="13"/>
      <c r="OSD1" s="13"/>
      <c r="OSE1" s="13"/>
      <c r="OSF1" s="13"/>
      <c r="OSG1" s="13"/>
      <c r="OSH1" s="13"/>
      <c r="OSI1" s="13"/>
      <c r="OSJ1" s="13"/>
      <c r="OSK1" s="13"/>
      <c r="OSL1" s="13"/>
      <c r="OSM1" s="13"/>
      <c r="OSN1" s="13"/>
      <c r="OSO1" s="13"/>
      <c r="OSP1" s="13"/>
      <c r="OSQ1" s="13"/>
      <c r="OSR1" s="13"/>
      <c r="OSS1" s="13"/>
      <c r="OST1" s="13"/>
      <c r="OSU1" s="13"/>
      <c r="OSV1" s="13"/>
      <c r="OSW1" s="13"/>
      <c r="OSX1" s="13"/>
      <c r="OSY1" s="13"/>
      <c r="OSZ1" s="13"/>
      <c r="OTA1" s="13"/>
      <c r="OTB1" s="13"/>
      <c r="OTC1" s="13"/>
      <c r="OTD1" s="13"/>
      <c r="OTE1" s="13"/>
      <c r="OTF1" s="13"/>
      <c r="OTG1" s="13"/>
      <c r="OTH1" s="13"/>
      <c r="OTI1" s="13"/>
      <c r="OTJ1" s="13"/>
      <c r="OTK1" s="13"/>
      <c r="OTL1" s="13"/>
      <c r="OTM1" s="13"/>
      <c r="OTN1" s="13"/>
      <c r="OTO1" s="13"/>
      <c r="OTP1" s="13"/>
      <c r="OTQ1" s="13"/>
      <c r="OTR1" s="13"/>
      <c r="OTS1" s="13"/>
      <c r="OTT1" s="13"/>
      <c r="OTU1" s="13"/>
      <c r="OTV1" s="13"/>
      <c r="OTW1" s="13"/>
      <c r="OTX1" s="13"/>
      <c r="OTY1" s="13"/>
      <c r="OTZ1" s="13"/>
      <c r="OUA1" s="13"/>
      <c r="OUB1" s="13"/>
      <c r="OUC1" s="13"/>
      <c r="OUD1" s="13"/>
      <c r="OUE1" s="13"/>
      <c r="OUF1" s="13"/>
      <c r="OUG1" s="13"/>
      <c r="OUH1" s="13"/>
      <c r="OUI1" s="13"/>
      <c r="OUJ1" s="13"/>
      <c r="OUK1" s="13"/>
      <c r="OUL1" s="13"/>
      <c r="OUM1" s="13"/>
      <c r="OUN1" s="13"/>
      <c r="OUO1" s="13"/>
      <c r="OUP1" s="13"/>
      <c r="OUQ1" s="13"/>
      <c r="OUR1" s="13"/>
      <c r="OUS1" s="13"/>
      <c r="OUT1" s="13"/>
      <c r="OUU1" s="13"/>
      <c r="OUV1" s="13"/>
      <c r="OUW1" s="13"/>
      <c r="OUX1" s="13"/>
      <c r="OUY1" s="13"/>
      <c r="OUZ1" s="13"/>
      <c r="OVA1" s="13"/>
      <c r="OVB1" s="13"/>
      <c r="OVC1" s="13"/>
      <c r="OVD1" s="13"/>
      <c r="OVE1" s="13"/>
      <c r="OVF1" s="13"/>
      <c r="OVG1" s="13"/>
      <c r="OVH1" s="13"/>
      <c r="OVI1" s="13"/>
      <c r="OVJ1" s="13"/>
      <c r="OVK1" s="13"/>
      <c r="OVL1" s="13"/>
      <c r="OVM1" s="13"/>
      <c r="OVN1" s="13"/>
      <c r="OVO1" s="13"/>
      <c r="OVP1" s="13"/>
      <c r="OVQ1" s="13"/>
      <c r="OVR1" s="13"/>
      <c r="OVS1" s="13"/>
      <c r="OVT1" s="13"/>
      <c r="OVU1" s="13"/>
      <c r="OVV1" s="13"/>
      <c r="OVW1" s="13"/>
      <c r="OVX1" s="13"/>
      <c r="OVY1" s="13"/>
      <c r="OVZ1" s="13"/>
      <c r="OWA1" s="13"/>
      <c r="OWB1" s="13"/>
      <c r="OWC1" s="13"/>
      <c r="OWD1" s="13"/>
      <c r="OWE1" s="13"/>
      <c r="OWF1" s="13"/>
      <c r="OWG1" s="13"/>
      <c r="OWH1" s="13"/>
      <c r="OWI1" s="13"/>
      <c r="OWJ1" s="13"/>
      <c r="OWK1" s="13"/>
      <c r="OWL1" s="13"/>
      <c r="OWM1" s="13"/>
      <c r="OWN1" s="13"/>
      <c r="OWO1" s="13"/>
      <c r="OWP1" s="13"/>
      <c r="OWQ1" s="13"/>
      <c r="OWR1" s="13"/>
      <c r="OWS1" s="13"/>
      <c r="OWT1" s="13"/>
      <c r="OWU1" s="13"/>
      <c r="OWV1" s="13"/>
      <c r="OWW1" s="13"/>
      <c r="OWX1" s="13"/>
      <c r="OWY1" s="13"/>
      <c r="OWZ1" s="13"/>
      <c r="OXA1" s="13"/>
      <c r="OXB1" s="13"/>
      <c r="OXC1" s="13"/>
      <c r="OXD1" s="13"/>
      <c r="OXE1" s="13"/>
      <c r="OXF1" s="13"/>
      <c r="OXG1" s="13"/>
      <c r="OXH1" s="13"/>
      <c r="OXI1" s="13"/>
      <c r="OXJ1" s="13"/>
      <c r="OXK1" s="13"/>
      <c r="OXL1" s="13"/>
      <c r="OXM1" s="13"/>
      <c r="OXN1" s="13"/>
      <c r="OXO1" s="13"/>
      <c r="OXP1" s="13"/>
      <c r="OXQ1" s="13"/>
      <c r="OXR1" s="13"/>
      <c r="OXS1" s="13"/>
      <c r="OXT1" s="13"/>
      <c r="OXU1" s="13"/>
      <c r="OXV1" s="13"/>
      <c r="OXW1" s="13"/>
      <c r="OXX1" s="13"/>
      <c r="OXY1" s="13"/>
      <c r="OXZ1" s="13"/>
      <c r="OYA1" s="13"/>
      <c r="OYB1" s="13"/>
      <c r="OYC1" s="13"/>
      <c r="OYD1" s="13"/>
      <c r="OYE1" s="13"/>
      <c r="OYF1" s="13"/>
      <c r="OYG1" s="13"/>
      <c r="OYH1" s="13"/>
      <c r="OYI1" s="13"/>
      <c r="OYJ1" s="13"/>
      <c r="OYK1" s="13"/>
      <c r="OYL1" s="13"/>
      <c r="OYM1" s="13"/>
      <c r="OYN1" s="13"/>
      <c r="OYO1" s="13"/>
      <c r="OYP1" s="13"/>
      <c r="OYQ1" s="13"/>
      <c r="OYR1" s="13"/>
      <c r="OYS1" s="13"/>
      <c r="OYT1" s="13"/>
      <c r="OYU1" s="13"/>
      <c r="OYV1" s="13"/>
      <c r="OYW1" s="13"/>
      <c r="OYX1" s="13"/>
      <c r="OYY1" s="13"/>
      <c r="OYZ1" s="13"/>
      <c r="OZA1" s="13"/>
      <c r="OZB1" s="13"/>
      <c r="OZC1" s="13"/>
      <c r="OZD1" s="13"/>
      <c r="OZE1" s="13"/>
      <c r="OZF1" s="13"/>
      <c r="OZG1" s="13"/>
      <c r="OZH1" s="13"/>
      <c r="OZI1" s="13"/>
      <c r="OZJ1" s="13"/>
      <c r="OZK1" s="13"/>
      <c r="OZL1" s="13"/>
      <c r="OZM1" s="13"/>
      <c r="OZN1" s="13"/>
      <c r="OZO1" s="13"/>
      <c r="OZP1" s="13"/>
      <c r="OZQ1" s="13"/>
      <c r="OZR1" s="13"/>
      <c r="OZS1" s="13"/>
      <c r="OZT1" s="13"/>
      <c r="OZU1" s="13"/>
      <c r="OZV1" s="13"/>
      <c r="OZW1" s="13"/>
      <c r="OZX1" s="13"/>
      <c r="OZY1" s="13"/>
      <c r="OZZ1" s="13"/>
      <c r="PAA1" s="13"/>
      <c r="PAB1" s="13"/>
      <c r="PAC1" s="13"/>
      <c r="PAD1" s="13"/>
      <c r="PAE1" s="13"/>
      <c r="PAF1" s="13"/>
      <c r="PAG1" s="13"/>
      <c r="PAH1" s="13"/>
      <c r="PAI1" s="13"/>
      <c r="PAJ1" s="13"/>
      <c r="PAK1" s="13"/>
      <c r="PAL1" s="13"/>
      <c r="PAM1" s="13"/>
      <c r="PAN1" s="13"/>
      <c r="PAO1" s="13"/>
      <c r="PAP1" s="13"/>
      <c r="PAQ1" s="13"/>
      <c r="PAR1" s="13"/>
      <c r="PAS1" s="13"/>
      <c r="PAT1" s="13"/>
      <c r="PAU1" s="13"/>
      <c r="PAV1" s="13"/>
      <c r="PAW1" s="13"/>
      <c r="PAX1" s="13"/>
      <c r="PAY1" s="13"/>
      <c r="PAZ1" s="13"/>
      <c r="PBA1" s="13"/>
      <c r="PBB1" s="13"/>
      <c r="PBC1" s="13"/>
      <c r="PBD1" s="13"/>
      <c r="PBE1" s="13"/>
      <c r="PBF1" s="13"/>
      <c r="PBG1" s="13"/>
      <c r="PBH1" s="13"/>
      <c r="PBI1" s="13"/>
      <c r="PBJ1" s="13"/>
      <c r="PBK1" s="13"/>
      <c r="PBL1" s="13"/>
      <c r="PBM1" s="13"/>
      <c r="PBN1" s="13"/>
      <c r="PBO1" s="13"/>
      <c r="PBP1" s="13"/>
      <c r="PBQ1" s="13"/>
      <c r="PBR1" s="13"/>
      <c r="PBS1" s="13"/>
      <c r="PBT1" s="13"/>
      <c r="PBU1" s="13"/>
      <c r="PBV1" s="13"/>
      <c r="PBW1" s="13"/>
      <c r="PBX1" s="13"/>
      <c r="PBY1" s="13"/>
      <c r="PBZ1" s="13"/>
      <c r="PCA1" s="13"/>
      <c r="PCB1" s="13"/>
      <c r="PCC1" s="13"/>
      <c r="PCD1" s="13"/>
      <c r="PCE1" s="13"/>
      <c r="PCF1" s="13"/>
      <c r="PCG1" s="13"/>
      <c r="PCH1" s="13"/>
      <c r="PCI1" s="13"/>
      <c r="PCJ1" s="13"/>
      <c r="PCK1" s="13"/>
      <c r="PCL1" s="13"/>
      <c r="PCM1" s="13"/>
      <c r="PCN1" s="13"/>
      <c r="PCO1" s="13"/>
      <c r="PCP1" s="13"/>
      <c r="PCQ1" s="13"/>
      <c r="PCR1" s="13"/>
      <c r="PCS1" s="13"/>
      <c r="PCT1" s="13"/>
      <c r="PCU1" s="13"/>
      <c r="PCV1" s="13"/>
      <c r="PCW1" s="13"/>
      <c r="PCX1" s="13"/>
      <c r="PCY1" s="13"/>
      <c r="PCZ1" s="13"/>
      <c r="PDA1" s="13"/>
      <c r="PDB1" s="13"/>
      <c r="PDC1" s="13"/>
      <c r="PDD1" s="13"/>
      <c r="PDE1" s="13"/>
      <c r="PDF1" s="13"/>
      <c r="PDG1" s="13"/>
      <c r="PDH1" s="13"/>
      <c r="PDI1" s="13"/>
      <c r="PDJ1" s="13"/>
      <c r="PDK1" s="13"/>
      <c r="PDL1" s="13"/>
      <c r="PDM1" s="13"/>
      <c r="PDN1" s="13"/>
      <c r="PDO1" s="13"/>
      <c r="PDP1" s="13"/>
      <c r="PDQ1" s="13"/>
      <c r="PDR1" s="13"/>
      <c r="PDS1" s="13"/>
      <c r="PDT1" s="13"/>
      <c r="PDU1" s="13"/>
      <c r="PDV1" s="13"/>
      <c r="PDW1" s="13"/>
      <c r="PDX1" s="13"/>
      <c r="PDY1" s="13"/>
      <c r="PDZ1" s="13"/>
      <c r="PEA1" s="13"/>
      <c r="PEB1" s="13"/>
      <c r="PEC1" s="13"/>
      <c r="PED1" s="13"/>
      <c r="PEE1" s="13"/>
      <c r="PEF1" s="13"/>
      <c r="PEG1" s="13"/>
      <c r="PEH1" s="13"/>
      <c r="PEI1" s="13"/>
      <c r="PEJ1" s="13"/>
      <c r="PEK1" s="13"/>
      <c r="PEL1" s="13"/>
      <c r="PEM1" s="13"/>
      <c r="PEN1" s="13"/>
      <c r="PEO1" s="13"/>
      <c r="PEP1" s="13"/>
      <c r="PEQ1" s="13"/>
      <c r="PER1" s="13"/>
      <c r="PES1" s="13"/>
      <c r="PET1" s="13"/>
      <c r="PEU1" s="13"/>
      <c r="PEV1" s="13"/>
      <c r="PEW1" s="13"/>
      <c r="PEX1" s="13"/>
      <c r="PEY1" s="13"/>
      <c r="PEZ1" s="13"/>
      <c r="PFA1" s="13"/>
      <c r="PFB1" s="13"/>
      <c r="PFC1" s="13"/>
      <c r="PFD1" s="13"/>
      <c r="PFE1" s="13"/>
      <c r="PFF1" s="13"/>
      <c r="PFG1" s="13"/>
      <c r="PFH1" s="13"/>
      <c r="PFI1" s="13"/>
      <c r="PFJ1" s="13"/>
      <c r="PFK1" s="13"/>
      <c r="PFL1" s="13"/>
      <c r="PFM1" s="13"/>
      <c r="PFN1" s="13"/>
      <c r="PFO1" s="13"/>
      <c r="PFP1" s="13"/>
      <c r="PFQ1" s="13"/>
      <c r="PFR1" s="13"/>
      <c r="PFS1" s="13"/>
      <c r="PFT1" s="13"/>
      <c r="PFU1" s="13"/>
      <c r="PFV1" s="13"/>
      <c r="PFW1" s="13"/>
      <c r="PFX1" s="13"/>
      <c r="PFY1" s="13"/>
      <c r="PFZ1" s="13"/>
      <c r="PGA1" s="13"/>
      <c r="PGB1" s="13"/>
      <c r="PGC1" s="13"/>
      <c r="PGD1" s="13"/>
      <c r="PGE1" s="13"/>
      <c r="PGF1" s="13"/>
      <c r="PGG1" s="13"/>
      <c r="PGH1" s="13"/>
      <c r="PGI1" s="13"/>
      <c r="PGJ1" s="13"/>
      <c r="PGK1" s="13"/>
      <c r="PGL1" s="13"/>
      <c r="PGM1" s="13"/>
      <c r="PGN1" s="13"/>
      <c r="PGO1" s="13"/>
      <c r="PGP1" s="13"/>
      <c r="PGQ1" s="13"/>
      <c r="PGR1" s="13"/>
      <c r="PGS1" s="13"/>
      <c r="PGT1" s="13"/>
      <c r="PGU1" s="13"/>
      <c r="PGV1" s="13"/>
      <c r="PGW1" s="13"/>
      <c r="PGX1" s="13"/>
      <c r="PGY1" s="13"/>
      <c r="PGZ1" s="13"/>
      <c r="PHA1" s="13"/>
      <c r="PHB1" s="13"/>
      <c r="PHC1" s="13"/>
      <c r="PHD1" s="13"/>
      <c r="PHE1" s="13"/>
      <c r="PHF1" s="13"/>
      <c r="PHG1" s="13"/>
      <c r="PHH1" s="13"/>
      <c r="PHI1" s="13"/>
      <c r="PHJ1" s="13"/>
      <c r="PHK1" s="13"/>
      <c r="PHL1" s="13"/>
      <c r="PHM1" s="13"/>
      <c r="PHN1" s="13"/>
      <c r="PHO1" s="13"/>
      <c r="PHP1" s="13"/>
      <c r="PHQ1" s="13"/>
      <c r="PHR1" s="13"/>
      <c r="PHS1" s="13"/>
      <c r="PHT1" s="13"/>
      <c r="PHU1" s="13"/>
      <c r="PHV1" s="13"/>
      <c r="PHW1" s="13"/>
      <c r="PHX1" s="13"/>
      <c r="PHY1" s="13"/>
      <c r="PHZ1" s="13"/>
      <c r="PIA1" s="13"/>
      <c r="PIB1" s="13"/>
      <c r="PIC1" s="13"/>
      <c r="PID1" s="13"/>
      <c r="PIE1" s="13"/>
      <c r="PIF1" s="13"/>
      <c r="PIG1" s="13"/>
      <c r="PIH1" s="13"/>
      <c r="PII1" s="13"/>
      <c r="PIJ1" s="13"/>
      <c r="PIK1" s="13"/>
      <c r="PIL1" s="13"/>
      <c r="PIM1" s="13"/>
      <c r="PIN1" s="13"/>
      <c r="PIO1" s="13"/>
      <c r="PIP1" s="13"/>
      <c r="PIQ1" s="13"/>
      <c r="PIR1" s="13"/>
      <c r="PIS1" s="13"/>
      <c r="PIT1" s="13"/>
      <c r="PIU1" s="13"/>
      <c r="PIV1" s="13"/>
      <c r="PIW1" s="13"/>
      <c r="PIX1" s="13"/>
      <c r="PIY1" s="13"/>
      <c r="PIZ1" s="13"/>
      <c r="PJA1" s="13"/>
      <c r="PJB1" s="13"/>
      <c r="PJC1" s="13"/>
      <c r="PJD1" s="13"/>
      <c r="PJE1" s="13"/>
      <c r="PJF1" s="13"/>
      <c r="PJG1" s="13"/>
      <c r="PJH1" s="13"/>
      <c r="PJI1" s="13"/>
      <c r="PJJ1" s="13"/>
      <c r="PJK1" s="13"/>
      <c r="PJL1" s="13"/>
      <c r="PJM1" s="13"/>
      <c r="PJN1" s="13"/>
      <c r="PJO1" s="13"/>
      <c r="PJP1" s="13"/>
      <c r="PJQ1" s="13"/>
      <c r="PJR1" s="13"/>
      <c r="PJS1" s="13"/>
      <c r="PJT1" s="13"/>
      <c r="PJU1" s="13"/>
      <c r="PJV1" s="13"/>
      <c r="PJW1" s="13"/>
      <c r="PJX1" s="13"/>
      <c r="PJY1" s="13"/>
      <c r="PJZ1" s="13"/>
      <c r="PKA1" s="13"/>
      <c r="PKB1" s="13"/>
      <c r="PKC1" s="13"/>
      <c r="PKD1" s="13"/>
      <c r="PKE1" s="13"/>
      <c r="PKF1" s="13"/>
      <c r="PKG1" s="13"/>
      <c r="PKH1" s="13"/>
      <c r="PKI1" s="13"/>
      <c r="PKJ1" s="13"/>
      <c r="PKK1" s="13"/>
      <c r="PKL1" s="13"/>
      <c r="PKM1" s="13"/>
      <c r="PKN1" s="13"/>
      <c r="PKO1" s="13"/>
      <c r="PKP1" s="13"/>
      <c r="PKQ1" s="13"/>
      <c r="PKR1" s="13"/>
      <c r="PKS1" s="13"/>
      <c r="PKT1" s="13"/>
      <c r="PKU1" s="13"/>
      <c r="PKV1" s="13"/>
      <c r="PKW1" s="13"/>
      <c r="PKX1" s="13"/>
      <c r="PKY1" s="13"/>
      <c r="PKZ1" s="13"/>
      <c r="PLA1" s="13"/>
      <c r="PLB1" s="13"/>
      <c r="PLC1" s="13"/>
      <c r="PLD1" s="13"/>
      <c r="PLE1" s="13"/>
      <c r="PLF1" s="13"/>
      <c r="PLG1" s="13"/>
      <c r="PLH1" s="13"/>
      <c r="PLI1" s="13"/>
      <c r="PLJ1" s="13"/>
      <c r="PLK1" s="13"/>
      <c r="PLL1" s="13"/>
      <c r="PLM1" s="13"/>
      <c r="PLN1" s="13"/>
      <c r="PLO1" s="13"/>
      <c r="PLP1" s="13"/>
      <c r="PLQ1" s="13"/>
      <c r="PLR1" s="13"/>
      <c r="PLS1" s="13"/>
      <c r="PLT1" s="13"/>
      <c r="PLU1" s="13"/>
      <c r="PLV1" s="13"/>
      <c r="PLW1" s="13"/>
      <c r="PLX1" s="13"/>
      <c r="PLY1" s="13"/>
      <c r="PLZ1" s="13"/>
      <c r="PMA1" s="13"/>
      <c r="PMB1" s="13"/>
      <c r="PMC1" s="13"/>
      <c r="PMD1" s="13"/>
      <c r="PME1" s="13"/>
      <c r="PMF1" s="13"/>
      <c r="PMG1" s="13"/>
      <c r="PMH1" s="13"/>
      <c r="PMI1" s="13"/>
      <c r="PMJ1" s="13"/>
      <c r="PMK1" s="13"/>
      <c r="PML1" s="13"/>
      <c r="PMM1" s="13"/>
      <c r="PMN1" s="13"/>
      <c r="PMO1" s="13"/>
      <c r="PMP1" s="13"/>
      <c r="PMQ1" s="13"/>
      <c r="PMR1" s="13"/>
      <c r="PMS1" s="13"/>
      <c r="PMT1" s="13"/>
      <c r="PMU1" s="13"/>
      <c r="PMV1" s="13"/>
      <c r="PMW1" s="13"/>
      <c r="PMX1" s="13"/>
      <c r="PMY1" s="13"/>
      <c r="PMZ1" s="13"/>
      <c r="PNA1" s="13"/>
      <c r="PNB1" s="13"/>
      <c r="PNC1" s="13"/>
      <c r="PND1" s="13"/>
      <c r="PNE1" s="13"/>
      <c r="PNF1" s="13"/>
      <c r="PNG1" s="13"/>
      <c r="PNH1" s="13"/>
      <c r="PNI1" s="13"/>
      <c r="PNJ1" s="13"/>
      <c r="PNK1" s="13"/>
      <c r="PNL1" s="13"/>
      <c r="PNM1" s="13"/>
      <c r="PNN1" s="13"/>
      <c r="PNO1" s="13"/>
      <c r="PNP1" s="13"/>
      <c r="PNQ1" s="13"/>
      <c r="PNR1" s="13"/>
      <c r="PNS1" s="13"/>
      <c r="PNT1" s="13"/>
      <c r="PNU1" s="13"/>
      <c r="PNV1" s="13"/>
      <c r="PNW1" s="13"/>
      <c r="PNX1" s="13"/>
      <c r="PNY1" s="13"/>
      <c r="PNZ1" s="13"/>
      <c r="POA1" s="13"/>
      <c r="POB1" s="13"/>
      <c r="POC1" s="13"/>
      <c r="POD1" s="13"/>
      <c r="POE1" s="13"/>
      <c r="POF1" s="13"/>
      <c r="POG1" s="13"/>
      <c r="POH1" s="13"/>
      <c r="POI1" s="13"/>
      <c r="POJ1" s="13"/>
      <c r="POK1" s="13"/>
      <c r="POL1" s="13"/>
      <c r="POM1" s="13"/>
      <c r="PON1" s="13"/>
      <c r="POO1" s="13"/>
      <c r="POP1" s="13"/>
      <c r="POQ1" s="13"/>
      <c r="POR1" s="13"/>
      <c r="POS1" s="13"/>
      <c r="POT1" s="13"/>
      <c r="POU1" s="13"/>
      <c r="POV1" s="13"/>
      <c r="POW1" s="13"/>
      <c r="POX1" s="13"/>
      <c r="POY1" s="13"/>
      <c r="POZ1" s="13"/>
      <c r="PPA1" s="13"/>
      <c r="PPB1" s="13"/>
      <c r="PPC1" s="13"/>
      <c r="PPD1" s="13"/>
      <c r="PPE1" s="13"/>
      <c r="PPF1" s="13"/>
      <c r="PPG1" s="13"/>
      <c r="PPH1" s="13"/>
      <c r="PPI1" s="13"/>
      <c r="PPJ1" s="13"/>
      <c r="PPK1" s="13"/>
      <c r="PPL1" s="13"/>
      <c r="PPM1" s="13"/>
      <c r="PPN1" s="13"/>
      <c r="PPO1" s="13"/>
      <c r="PPP1" s="13"/>
      <c r="PPQ1" s="13"/>
      <c r="PPR1" s="13"/>
      <c r="PPS1" s="13"/>
      <c r="PPT1" s="13"/>
      <c r="PPU1" s="13"/>
      <c r="PPV1" s="13"/>
      <c r="PPW1" s="13"/>
      <c r="PPX1" s="13"/>
      <c r="PPY1" s="13"/>
      <c r="PPZ1" s="13"/>
      <c r="PQA1" s="13"/>
      <c r="PQB1" s="13"/>
      <c r="PQC1" s="13"/>
      <c r="PQD1" s="13"/>
      <c r="PQE1" s="13"/>
      <c r="PQF1" s="13"/>
      <c r="PQG1" s="13"/>
      <c r="PQH1" s="13"/>
      <c r="PQI1" s="13"/>
      <c r="PQJ1" s="13"/>
      <c r="PQK1" s="13"/>
      <c r="PQL1" s="13"/>
      <c r="PQM1" s="13"/>
      <c r="PQN1" s="13"/>
      <c r="PQO1" s="13"/>
      <c r="PQP1" s="13"/>
      <c r="PQQ1" s="13"/>
      <c r="PQR1" s="13"/>
      <c r="PQS1" s="13"/>
      <c r="PQT1" s="13"/>
      <c r="PQU1" s="13"/>
      <c r="PQV1" s="13"/>
      <c r="PQW1" s="13"/>
      <c r="PQX1" s="13"/>
      <c r="PQY1" s="13"/>
      <c r="PQZ1" s="13"/>
      <c r="PRA1" s="13"/>
      <c r="PRB1" s="13"/>
      <c r="PRC1" s="13"/>
      <c r="PRD1" s="13"/>
      <c r="PRE1" s="13"/>
      <c r="PRF1" s="13"/>
      <c r="PRG1" s="13"/>
      <c r="PRH1" s="13"/>
      <c r="PRI1" s="13"/>
      <c r="PRJ1" s="13"/>
      <c r="PRK1" s="13"/>
      <c r="PRL1" s="13"/>
      <c r="PRM1" s="13"/>
      <c r="PRN1" s="13"/>
      <c r="PRO1" s="13"/>
      <c r="PRP1" s="13"/>
      <c r="PRQ1" s="13"/>
      <c r="PRR1" s="13"/>
      <c r="PRS1" s="13"/>
      <c r="PRT1" s="13"/>
      <c r="PRU1" s="13"/>
      <c r="PRV1" s="13"/>
      <c r="PRW1" s="13"/>
      <c r="PRX1" s="13"/>
      <c r="PRY1" s="13"/>
      <c r="PRZ1" s="13"/>
      <c r="PSA1" s="13"/>
      <c r="PSB1" s="13"/>
      <c r="PSC1" s="13"/>
      <c r="PSD1" s="13"/>
      <c r="PSE1" s="13"/>
      <c r="PSF1" s="13"/>
      <c r="PSG1" s="13"/>
      <c r="PSH1" s="13"/>
      <c r="PSI1" s="13"/>
      <c r="PSJ1" s="13"/>
      <c r="PSK1" s="13"/>
      <c r="PSL1" s="13"/>
      <c r="PSM1" s="13"/>
      <c r="PSN1" s="13"/>
      <c r="PSO1" s="13"/>
      <c r="PSP1" s="13"/>
      <c r="PSQ1" s="13"/>
      <c r="PSR1" s="13"/>
      <c r="PSS1" s="13"/>
      <c r="PST1" s="13"/>
      <c r="PSU1" s="13"/>
      <c r="PSV1" s="13"/>
      <c r="PSW1" s="13"/>
      <c r="PSX1" s="13"/>
      <c r="PSY1" s="13"/>
      <c r="PSZ1" s="13"/>
      <c r="PTA1" s="13"/>
      <c r="PTB1" s="13"/>
      <c r="PTC1" s="13"/>
      <c r="PTD1" s="13"/>
      <c r="PTE1" s="13"/>
      <c r="PTF1" s="13"/>
      <c r="PTG1" s="13"/>
      <c r="PTH1" s="13"/>
      <c r="PTI1" s="13"/>
      <c r="PTJ1" s="13"/>
      <c r="PTK1" s="13"/>
      <c r="PTL1" s="13"/>
      <c r="PTM1" s="13"/>
      <c r="PTN1" s="13"/>
      <c r="PTO1" s="13"/>
      <c r="PTP1" s="13"/>
      <c r="PTQ1" s="13"/>
      <c r="PTR1" s="13"/>
      <c r="PTS1" s="13"/>
      <c r="PTT1" s="13"/>
      <c r="PTU1" s="13"/>
      <c r="PTV1" s="13"/>
      <c r="PTW1" s="13"/>
      <c r="PTX1" s="13"/>
      <c r="PTY1" s="13"/>
      <c r="PTZ1" s="13"/>
      <c r="PUA1" s="13"/>
      <c r="PUB1" s="13"/>
      <c r="PUC1" s="13"/>
      <c r="PUD1" s="13"/>
      <c r="PUE1" s="13"/>
      <c r="PUF1" s="13"/>
      <c r="PUG1" s="13"/>
      <c r="PUH1" s="13"/>
      <c r="PUI1" s="13"/>
      <c r="PUJ1" s="13"/>
      <c r="PUK1" s="13"/>
      <c r="PUL1" s="13"/>
      <c r="PUM1" s="13"/>
      <c r="PUN1" s="13"/>
      <c r="PUO1" s="13"/>
      <c r="PUP1" s="13"/>
      <c r="PUQ1" s="13"/>
      <c r="PUR1" s="13"/>
      <c r="PUS1" s="13"/>
      <c r="PUT1" s="13"/>
      <c r="PUU1" s="13"/>
      <c r="PUV1" s="13"/>
      <c r="PUW1" s="13"/>
      <c r="PUX1" s="13"/>
      <c r="PUY1" s="13"/>
      <c r="PUZ1" s="13"/>
      <c r="PVA1" s="13"/>
      <c r="PVB1" s="13"/>
      <c r="PVC1" s="13"/>
      <c r="PVD1" s="13"/>
      <c r="PVE1" s="13"/>
      <c r="PVF1" s="13"/>
      <c r="PVG1" s="13"/>
      <c r="PVH1" s="13"/>
      <c r="PVI1" s="13"/>
      <c r="PVJ1" s="13"/>
      <c r="PVK1" s="13"/>
      <c r="PVL1" s="13"/>
      <c r="PVM1" s="13"/>
      <c r="PVN1" s="13"/>
      <c r="PVO1" s="13"/>
      <c r="PVP1" s="13"/>
      <c r="PVQ1" s="13"/>
      <c r="PVR1" s="13"/>
      <c r="PVS1" s="13"/>
      <c r="PVT1" s="13"/>
      <c r="PVU1" s="13"/>
      <c r="PVV1" s="13"/>
      <c r="PVW1" s="13"/>
      <c r="PVX1" s="13"/>
      <c r="PVY1" s="13"/>
      <c r="PVZ1" s="13"/>
      <c r="PWA1" s="13"/>
      <c r="PWB1" s="13"/>
      <c r="PWC1" s="13"/>
      <c r="PWD1" s="13"/>
      <c r="PWE1" s="13"/>
      <c r="PWF1" s="13"/>
      <c r="PWG1" s="13"/>
      <c r="PWH1" s="13"/>
      <c r="PWI1" s="13"/>
      <c r="PWJ1" s="13"/>
      <c r="PWK1" s="13"/>
      <c r="PWL1" s="13"/>
      <c r="PWM1" s="13"/>
      <c r="PWN1" s="13"/>
      <c r="PWO1" s="13"/>
      <c r="PWP1" s="13"/>
      <c r="PWQ1" s="13"/>
      <c r="PWR1" s="13"/>
      <c r="PWS1" s="13"/>
      <c r="PWT1" s="13"/>
      <c r="PWU1" s="13"/>
      <c r="PWV1" s="13"/>
      <c r="PWW1" s="13"/>
      <c r="PWX1" s="13"/>
      <c r="PWY1" s="13"/>
      <c r="PWZ1" s="13"/>
      <c r="PXA1" s="13"/>
      <c r="PXB1" s="13"/>
      <c r="PXC1" s="13"/>
      <c r="PXD1" s="13"/>
      <c r="PXE1" s="13"/>
      <c r="PXF1" s="13"/>
      <c r="PXG1" s="13"/>
      <c r="PXH1" s="13"/>
      <c r="PXI1" s="13"/>
      <c r="PXJ1" s="13"/>
      <c r="PXK1" s="13"/>
      <c r="PXL1" s="13"/>
      <c r="PXM1" s="13"/>
      <c r="PXN1" s="13"/>
      <c r="PXO1" s="13"/>
      <c r="PXP1" s="13"/>
      <c r="PXQ1" s="13"/>
      <c r="PXR1" s="13"/>
      <c r="PXS1" s="13"/>
      <c r="PXT1" s="13"/>
      <c r="PXU1" s="13"/>
      <c r="PXV1" s="13"/>
      <c r="PXW1" s="13"/>
      <c r="PXX1" s="13"/>
      <c r="PXY1" s="13"/>
      <c r="PXZ1" s="13"/>
      <c r="PYA1" s="13"/>
      <c r="PYB1" s="13"/>
      <c r="PYC1" s="13"/>
      <c r="PYD1" s="13"/>
      <c r="PYE1" s="13"/>
      <c r="PYF1" s="13"/>
      <c r="PYG1" s="13"/>
      <c r="PYH1" s="13"/>
      <c r="PYI1" s="13"/>
      <c r="PYJ1" s="13"/>
      <c r="PYK1" s="13"/>
      <c r="PYL1" s="13"/>
      <c r="PYM1" s="13"/>
      <c r="PYN1" s="13"/>
      <c r="PYO1" s="13"/>
      <c r="PYP1" s="13"/>
      <c r="PYQ1" s="13"/>
      <c r="PYR1" s="13"/>
      <c r="PYS1" s="13"/>
      <c r="PYT1" s="13"/>
      <c r="PYU1" s="13"/>
      <c r="PYV1" s="13"/>
      <c r="PYW1" s="13"/>
      <c r="PYX1" s="13"/>
      <c r="PYY1" s="13"/>
      <c r="PYZ1" s="13"/>
      <c r="PZA1" s="13"/>
      <c r="PZB1" s="13"/>
      <c r="PZC1" s="13"/>
      <c r="PZD1" s="13"/>
      <c r="PZE1" s="13"/>
      <c r="PZF1" s="13"/>
      <c r="PZG1" s="13"/>
      <c r="PZH1" s="13"/>
      <c r="PZI1" s="13"/>
      <c r="PZJ1" s="13"/>
      <c r="PZK1" s="13"/>
      <c r="PZL1" s="13"/>
      <c r="PZM1" s="13"/>
      <c r="PZN1" s="13"/>
      <c r="PZO1" s="13"/>
      <c r="PZP1" s="13"/>
      <c r="PZQ1" s="13"/>
      <c r="PZR1" s="13"/>
      <c r="PZS1" s="13"/>
      <c r="PZT1" s="13"/>
      <c r="PZU1" s="13"/>
      <c r="PZV1" s="13"/>
      <c r="PZW1" s="13"/>
      <c r="PZX1" s="13"/>
      <c r="PZY1" s="13"/>
      <c r="PZZ1" s="13"/>
      <c r="QAA1" s="13"/>
      <c r="QAB1" s="13"/>
      <c r="QAC1" s="13"/>
      <c r="QAD1" s="13"/>
      <c r="QAE1" s="13"/>
      <c r="QAF1" s="13"/>
      <c r="QAG1" s="13"/>
      <c r="QAH1" s="13"/>
      <c r="QAI1" s="13"/>
      <c r="QAJ1" s="13"/>
      <c r="QAK1" s="13"/>
      <c r="QAL1" s="13"/>
      <c r="QAM1" s="13"/>
      <c r="QAN1" s="13"/>
      <c r="QAO1" s="13"/>
      <c r="QAP1" s="13"/>
      <c r="QAQ1" s="13"/>
      <c r="QAR1" s="13"/>
      <c r="QAS1" s="13"/>
      <c r="QAT1" s="13"/>
      <c r="QAU1" s="13"/>
      <c r="QAV1" s="13"/>
      <c r="QAW1" s="13"/>
      <c r="QAX1" s="13"/>
      <c r="QAY1" s="13"/>
      <c r="QAZ1" s="13"/>
      <c r="QBA1" s="13"/>
      <c r="QBB1" s="13"/>
      <c r="QBC1" s="13"/>
      <c r="QBD1" s="13"/>
      <c r="QBE1" s="13"/>
      <c r="QBF1" s="13"/>
      <c r="QBG1" s="13"/>
      <c r="QBH1" s="13"/>
      <c r="QBI1" s="13"/>
      <c r="QBJ1" s="13"/>
      <c r="QBK1" s="13"/>
      <c r="QBL1" s="13"/>
      <c r="QBM1" s="13"/>
      <c r="QBN1" s="13"/>
      <c r="QBO1" s="13"/>
      <c r="QBP1" s="13"/>
      <c r="QBQ1" s="13"/>
      <c r="QBR1" s="13"/>
      <c r="QBS1" s="13"/>
      <c r="QBT1" s="13"/>
      <c r="QBU1" s="13"/>
      <c r="QBV1" s="13"/>
      <c r="QBW1" s="13"/>
      <c r="QBX1" s="13"/>
      <c r="QBY1" s="13"/>
      <c r="QBZ1" s="13"/>
      <c r="QCA1" s="13"/>
      <c r="QCB1" s="13"/>
      <c r="QCC1" s="13"/>
      <c r="QCD1" s="13"/>
      <c r="QCE1" s="13"/>
      <c r="QCF1" s="13"/>
      <c r="QCG1" s="13"/>
      <c r="QCH1" s="13"/>
      <c r="QCI1" s="13"/>
      <c r="QCJ1" s="13"/>
      <c r="QCK1" s="13"/>
      <c r="QCL1" s="13"/>
      <c r="QCM1" s="13"/>
      <c r="QCN1" s="13"/>
      <c r="QCO1" s="13"/>
      <c r="QCP1" s="13"/>
      <c r="QCQ1" s="13"/>
      <c r="QCR1" s="13"/>
      <c r="QCS1" s="13"/>
      <c r="QCT1" s="13"/>
      <c r="QCU1" s="13"/>
      <c r="QCV1" s="13"/>
      <c r="QCW1" s="13"/>
      <c r="QCX1" s="13"/>
      <c r="QCY1" s="13"/>
      <c r="QCZ1" s="13"/>
      <c r="QDA1" s="13"/>
      <c r="QDB1" s="13"/>
      <c r="QDC1" s="13"/>
      <c r="QDD1" s="13"/>
      <c r="QDE1" s="13"/>
      <c r="QDF1" s="13"/>
      <c r="QDG1" s="13"/>
      <c r="QDH1" s="13"/>
      <c r="QDI1" s="13"/>
      <c r="QDJ1" s="13"/>
      <c r="QDK1" s="13"/>
      <c r="QDL1" s="13"/>
      <c r="QDM1" s="13"/>
      <c r="QDN1" s="13"/>
      <c r="QDO1" s="13"/>
      <c r="QDP1" s="13"/>
      <c r="QDQ1" s="13"/>
      <c r="QDR1" s="13"/>
      <c r="QDS1" s="13"/>
      <c r="QDT1" s="13"/>
      <c r="QDU1" s="13"/>
      <c r="QDV1" s="13"/>
      <c r="QDW1" s="13"/>
      <c r="QDX1" s="13"/>
      <c r="QDY1" s="13"/>
      <c r="QDZ1" s="13"/>
      <c r="QEA1" s="13"/>
      <c r="QEB1" s="13"/>
      <c r="QEC1" s="13"/>
      <c r="QED1" s="13"/>
      <c r="QEE1" s="13"/>
      <c r="QEF1" s="13"/>
      <c r="QEG1" s="13"/>
      <c r="QEH1" s="13"/>
      <c r="QEI1" s="13"/>
      <c r="QEJ1" s="13"/>
      <c r="QEK1" s="13"/>
      <c r="QEL1" s="13"/>
      <c r="QEM1" s="13"/>
      <c r="QEN1" s="13"/>
      <c r="QEO1" s="13"/>
      <c r="QEP1" s="13"/>
      <c r="QEQ1" s="13"/>
      <c r="QER1" s="13"/>
      <c r="QES1" s="13"/>
      <c r="QET1" s="13"/>
      <c r="QEU1" s="13"/>
      <c r="QEV1" s="13"/>
      <c r="QEW1" s="13"/>
      <c r="QEX1" s="13"/>
      <c r="QEY1" s="13"/>
      <c r="QEZ1" s="13"/>
      <c r="QFA1" s="13"/>
      <c r="QFB1" s="13"/>
      <c r="QFC1" s="13"/>
      <c r="QFD1" s="13"/>
      <c r="QFE1" s="13"/>
      <c r="QFF1" s="13"/>
      <c r="QFG1" s="13"/>
      <c r="QFH1" s="13"/>
      <c r="QFI1" s="13"/>
      <c r="QFJ1" s="13"/>
      <c r="QFK1" s="13"/>
      <c r="QFL1" s="13"/>
      <c r="QFM1" s="13"/>
      <c r="QFN1" s="13"/>
      <c r="QFO1" s="13"/>
      <c r="QFP1" s="13"/>
      <c r="QFQ1" s="13"/>
      <c r="QFR1" s="13"/>
      <c r="QFS1" s="13"/>
      <c r="QFT1" s="13"/>
      <c r="QFU1" s="13"/>
      <c r="QFV1" s="13"/>
      <c r="QFW1" s="13"/>
      <c r="QFX1" s="13"/>
      <c r="QFY1" s="13"/>
      <c r="QFZ1" s="13"/>
      <c r="QGA1" s="13"/>
      <c r="QGB1" s="13"/>
      <c r="QGC1" s="13"/>
      <c r="QGD1" s="13"/>
      <c r="QGE1" s="13"/>
      <c r="QGF1" s="13"/>
      <c r="QGG1" s="13"/>
      <c r="QGH1" s="13"/>
      <c r="QGI1" s="13"/>
      <c r="QGJ1" s="13"/>
      <c r="QGK1" s="13"/>
      <c r="QGL1" s="13"/>
      <c r="QGM1" s="13"/>
      <c r="QGN1" s="13"/>
      <c r="QGO1" s="13"/>
      <c r="QGP1" s="13"/>
      <c r="QGQ1" s="13"/>
      <c r="QGR1" s="13"/>
      <c r="QGS1" s="13"/>
      <c r="QGT1" s="13"/>
      <c r="QGU1" s="13"/>
      <c r="QGV1" s="13"/>
      <c r="QGW1" s="13"/>
      <c r="QGX1" s="13"/>
      <c r="QGY1" s="13"/>
      <c r="QGZ1" s="13"/>
      <c r="QHA1" s="13"/>
      <c r="QHB1" s="13"/>
      <c r="QHC1" s="13"/>
      <c r="QHD1" s="13"/>
      <c r="QHE1" s="13"/>
      <c r="QHF1" s="13"/>
      <c r="QHG1" s="13"/>
      <c r="QHH1" s="13"/>
      <c r="QHI1" s="13"/>
      <c r="QHJ1" s="13"/>
      <c r="QHK1" s="13"/>
      <c r="QHL1" s="13"/>
      <c r="QHM1" s="13"/>
      <c r="QHN1" s="13"/>
      <c r="QHO1" s="13"/>
      <c r="QHP1" s="13"/>
      <c r="QHQ1" s="13"/>
      <c r="QHR1" s="13"/>
      <c r="QHS1" s="13"/>
      <c r="QHT1" s="13"/>
      <c r="QHU1" s="13"/>
      <c r="QHV1" s="13"/>
      <c r="QHW1" s="13"/>
      <c r="QHX1" s="13"/>
      <c r="QHY1" s="13"/>
      <c r="QHZ1" s="13"/>
      <c r="QIA1" s="13"/>
      <c r="QIB1" s="13"/>
      <c r="QIC1" s="13"/>
      <c r="QID1" s="13"/>
      <c r="QIE1" s="13"/>
      <c r="QIF1" s="13"/>
      <c r="QIG1" s="13"/>
      <c r="QIH1" s="13"/>
      <c r="QII1" s="13"/>
      <c r="QIJ1" s="13"/>
      <c r="QIK1" s="13"/>
      <c r="QIL1" s="13"/>
      <c r="QIM1" s="13"/>
      <c r="QIN1" s="13"/>
      <c r="QIO1" s="13"/>
      <c r="QIP1" s="13"/>
      <c r="QIQ1" s="13"/>
      <c r="QIR1" s="13"/>
      <c r="QIS1" s="13"/>
      <c r="QIT1" s="13"/>
      <c r="QIU1" s="13"/>
      <c r="QIV1" s="13"/>
      <c r="QIW1" s="13"/>
      <c r="QIX1" s="13"/>
      <c r="QIY1" s="13"/>
      <c r="QIZ1" s="13"/>
      <c r="QJA1" s="13"/>
      <c r="QJB1" s="13"/>
      <c r="QJC1" s="13"/>
      <c r="QJD1" s="13"/>
      <c r="QJE1" s="13"/>
      <c r="QJF1" s="13"/>
      <c r="QJG1" s="13"/>
      <c r="QJH1" s="13"/>
      <c r="QJI1" s="13"/>
      <c r="QJJ1" s="13"/>
      <c r="QJK1" s="13"/>
      <c r="QJL1" s="13"/>
      <c r="QJM1" s="13"/>
      <c r="QJN1" s="13"/>
      <c r="QJO1" s="13"/>
      <c r="QJP1" s="13"/>
      <c r="QJQ1" s="13"/>
      <c r="QJR1" s="13"/>
      <c r="QJS1" s="13"/>
      <c r="QJT1" s="13"/>
      <c r="QJU1" s="13"/>
      <c r="QJV1" s="13"/>
      <c r="QJW1" s="13"/>
      <c r="QJX1" s="13"/>
      <c r="QJY1" s="13"/>
      <c r="QJZ1" s="13"/>
      <c r="QKA1" s="13"/>
      <c r="QKB1" s="13"/>
      <c r="QKC1" s="13"/>
      <c r="QKD1" s="13"/>
      <c r="QKE1" s="13"/>
      <c r="QKF1" s="13"/>
      <c r="QKG1" s="13"/>
      <c r="QKH1" s="13"/>
      <c r="QKI1" s="13"/>
      <c r="QKJ1" s="13"/>
      <c r="QKK1" s="13"/>
      <c r="QKL1" s="13"/>
      <c r="QKM1" s="13"/>
      <c r="QKN1" s="13"/>
      <c r="QKO1" s="13"/>
      <c r="QKP1" s="13"/>
      <c r="QKQ1" s="13"/>
      <c r="QKR1" s="13"/>
      <c r="QKS1" s="13"/>
      <c r="QKT1" s="13"/>
      <c r="QKU1" s="13"/>
      <c r="QKV1" s="13"/>
      <c r="QKW1" s="13"/>
      <c r="QKX1" s="13"/>
      <c r="QKY1" s="13"/>
      <c r="QKZ1" s="13"/>
      <c r="QLA1" s="13"/>
      <c r="QLB1" s="13"/>
      <c r="QLC1" s="13"/>
      <c r="QLD1" s="13"/>
      <c r="QLE1" s="13"/>
      <c r="QLF1" s="13"/>
      <c r="QLG1" s="13"/>
      <c r="QLH1" s="13"/>
      <c r="QLI1" s="13"/>
      <c r="QLJ1" s="13"/>
      <c r="QLK1" s="13"/>
      <c r="QLL1" s="13"/>
      <c r="QLM1" s="13"/>
      <c r="QLN1" s="13"/>
      <c r="QLO1" s="13"/>
      <c r="QLP1" s="13"/>
      <c r="QLQ1" s="13"/>
      <c r="QLR1" s="13"/>
      <c r="QLS1" s="13"/>
      <c r="QLT1" s="13"/>
      <c r="QLU1" s="13"/>
      <c r="QLV1" s="13"/>
      <c r="QLW1" s="13"/>
      <c r="QLX1" s="13"/>
      <c r="QLY1" s="13"/>
      <c r="QLZ1" s="13"/>
      <c r="QMA1" s="13"/>
      <c r="QMB1" s="13"/>
      <c r="QMC1" s="13"/>
      <c r="QMD1" s="13"/>
      <c r="QME1" s="13"/>
      <c r="QMF1" s="13"/>
      <c r="QMG1" s="13"/>
      <c r="QMH1" s="13"/>
      <c r="QMI1" s="13"/>
      <c r="QMJ1" s="13"/>
      <c r="QMK1" s="13"/>
      <c r="QML1" s="13"/>
      <c r="QMM1" s="13"/>
      <c r="QMN1" s="13"/>
      <c r="QMO1" s="13"/>
      <c r="QMP1" s="13"/>
      <c r="QMQ1" s="13"/>
      <c r="QMR1" s="13"/>
      <c r="QMS1" s="13"/>
      <c r="QMT1" s="13"/>
      <c r="QMU1" s="13"/>
      <c r="QMV1" s="13"/>
      <c r="QMW1" s="13"/>
      <c r="QMX1" s="13"/>
      <c r="QMY1" s="13"/>
      <c r="QMZ1" s="13"/>
      <c r="QNA1" s="13"/>
      <c r="QNB1" s="13"/>
      <c r="QNC1" s="13"/>
      <c r="QND1" s="13"/>
      <c r="QNE1" s="13"/>
      <c r="QNF1" s="13"/>
      <c r="QNG1" s="13"/>
      <c r="QNH1" s="13"/>
      <c r="QNI1" s="13"/>
      <c r="QNJ1" s="13"/>
      <c r="QNK1" s="13"/>
      <c r="QNL1" s="13"/>
      <c r="QNM1" s="13"/>
      <c r="QNN1" s="13"/>
      <c r="QNO1" s="13"/>
      <c r="QNP1" s="13"/>
      <c r="QNQ1" s="13"/>
      <c r="QNR1" s="13"/>
      <c r="QNS1" s="13"/>
      <c r="QNT1" s="13"/>
      <c r="QNU1" s="13"/>
      <c r="QNV1" s="13"/>
      <c r="QNW1" s="13"/>
      <c r="QNX1" s="13"/>
      <c r="QNY1" s="13"/>
      <c r="QNZ1" s="13"/>
      <c r="QOA1" s="13"/>
      <c r="QOB1" s="13"/>
      <c r="QOC1" s="13"/>
      <c r="QOD1" s="13"/>
      <c r="QOE1" s="13"/>
      <c r="QOF1" s="13"/>
      <c r="QOG1" s="13"/>
      <c r="QOH1" s="13"/>
      <c r="QOI1" s="13"/>
      <c r="QOJ1" s="13"/>
      <c r="QOK1" s="13"/>
      <c r="QOL1" s="13"/>
      <c r="QOM1" s="13"/>
      <c r="QON1" s="13"/>
      <c r="QOO1" s="13"/>
      <c r="QOP1" s="13"/>
      <c r="QOQ1" s="13"/>
      <c r="QOR1" s="13"/>
      <c r="QOS1" s="13"/>
      <c r="QOT1" s="13"/>
      <c r="QOU1" s="13"/>
      <c r="QOV1" s="13"/>
      <c r="QOW1" s="13"/>
      <c r="QOX1" s="13"/>
      <c r="QOY1" s="13"/>
      <c r="QOZ1" s="13"/>
      <c r="QPA1" s="13"/>
      <c r="QPB1" s="13"/>
      <c r="QPC1" s="13"/>
      <c r="QPD1" s="13"/>
      <c r="QPE1" s="13"/>
      <c r="QPF1" s="13"/>
      <c r="QPG1" s="13"/>
      <c r="QPH1" s="13"/>
      <c r="QPI1" s="13"/>
      <c r="QPJ1" s="13"/>
      <c r="QPK1" s="13"/>
      <c r="QPL1" s="13"/>
      <c r="QPM1" s="13"/>
      <c r="QPN1" s="13"/>
      <c r="QPO1" s="13"/>
      <c r="QPP1" s="13"/>
      <c r="QPQ1" s="13"/>
      <c r="QPR1" s="13"/>
      <c r="QPS1" s="13"/>
      <c r="QPT1" s="13"/>
      <c r="QPU1" s="13"/>
      <c r="QPV1" s="13"/>
      <c r="QPW1" s="13"/>
      <c r="QPX1" s="13"/>
      <c r="QPY1" s="13"/>
      <c r="QPZ1" s="13"/>
      <c r="QQA1" s="13"/>
      <c r="QQB1" s="13"/>
      <c r="QQC1" s="13"/>
      <c r="QQD1" s="13"/>
      <c r="QQE1" s="13"/>
      <c r="QQF1" s="13"/>
      <c r="QQG1" s="13"/>
      <c r="QQH1" s="13"/>
      <c r="QQI1" s="13"/>
      <c r="QQJ1" s="13"/>
      <c r="QQK1" s="13"/>
      <c r="QQL1" s="13"/>
      <c r="QQM1" s="13"/>
      <c r="QQN1" s="13"/>
      <c r="QQO1" s="13"/>
      <c r="QQP1" s="13"/>
      <c r="QQQ1" s="13"/>
      <c r="QQR1" s="13"/>
      <c r="QQS1" s="13"/>
      <c r="QQT1" s="13"/>
      <c r="QQU1" s="13"/>
      <c r="QQV1" s="13"/>
      <c r="QQW1" s="13"/>
      <c r="QQX1" s="13"/>
      <c r="QQY1" s="13"/>
      <c r="QQZ1" s="13"/>
      <c r="QRA1" s="13"/>
      <c r="QRB1" s="13"/>
      <c r="QRC1" s="13"/>
      <c r="QRD1" s="13"/>
      <c r="QRE1" s="13"/>
      <c r="QRF1" s="13"/>
      <c r="QRG1" s="13"/>
      <c r="QRH1" s="13"/>
      <c r="QRI1" s="13"/>
      <c r="QRJ1" s="13"/>
      <c r="QRK1" s="13"/>
      <c r="QRL1" s="13"/>
      <c r="QRM1" s="13"/>
      <c r="QRN1" s="13"/>
      <c r="QRO1" s="13"/>
      <c r="QRP1" s="13"/>
      <c r="QRQ1" s="13"/>
      <c r="QRR1" s="13"/>
      <c r="QRS1" s="13"/>
      <c r="QRT1" s="13"/>
      <c r="QRU1" s="13"/>
      <c r="QRV1" s="13"/>
      <c r="QRW1" s="13"/>
      <c r="QRX1" s="13"/>
      <c r="QRY1" s="13"/>
      <c r="QRZ1" s="13"/>
      <c r="QSA1" s="13"/>
      <c r="QSB1" s="13"/>
      <c r="QSC1" s="13"/>
      <c r="QSD1" s="13"/>
      <c r="QSE1" s="13"/>
      <c r="QSF1" s="13"/>
      <c r="QSG1" s="13"/>
      <c r="QSH1" s="13"/>
      <c r="QSI1" s="13"/>
      <c r="QSJ1" s="13"/>
      <c r="QSK1" s="13"/>
      <c r="QSL1" s="13"/>
      <c r="QSM1" s="13"/>
      <c r="QSN1" s="13"/>
      <c r="QSO1" s="13"/>
      <c r="QSP1" s="13"/>
      <c r="QSQ1" s="13"/>
      <c r="QSR1" s="13"/>
      <c r="QSS1" s="13"/>
      <c r="QST1" s="13"/>
      <c r="QSU1" s="13"/>
      <c r="QSV1" s="13"/>
      <c r="QSW1" s="13"/>
      <c r="QSX1" s="13"/>
      <c r="QSY1" s="13"/>
      <c r="QSZ1" s="13"/>
      <c r="QTA1" s="13"/>
      <c r="QTB1" s="13"/>
      <c r="QTC1" s="13"/>
      <c r="QTD1" s="13"/>
      <c r="QTE1" s="13"/>
      <c r="QTF1" s="13"/>
      <c r="QTG1" s="13"/>
      <c r="QTH1" s="13"/>
      <c r="QTI1" s="13"/>
      <c r="QTJ1" s="13"/>
      <c r="QTK1" s="13"/>
      <c r="QTL1" s="13"/>
      <c r="QTM1" s="13"/>
      <c r="QTN1" s="13"/>
      <c r="QTO1" s="13"/>
      <c r="QTP1" s="13"/>
      <c r="QTQ1" s="13"/>
      <c r="QTR1" s="13"/>
      <c r="QTS1" s="13"/>
      <c r="QTT1" s="13"/>
      <c r="QTU1" s="13"/>
      <c r="QTV1" s="13"/>
      <c r="QTW1" s="13"/>
      <c r="QTX1" s="13"/>
      <c r="QTY1" s="13"/>
      <c r="QTZ1" s="13"/>
      <c r="QUA1" s="13"/>
      <c r="QUB1" s="13"/>
      <c r="QUC1" s="13"/>
      <c r="QUD1" s="13"/>
      <c r="QUE1" s="13"/>
      <c r="QUF1" s="13"/>
      <c r="QUG1" s="13"/>
      <c r="QUH1" s="13"/>
      <c r="QUI1" s="13"/>
      <c r="QUJ1" s="13"/>
      <c r="QUK1" s="13"/>
      <c r="QUL1" s="13"/>
      <c r="QUM1" s="13"/>
      <c r="QUN1" s="13"/>
      <c r="QUO1" s="13"/>
      <c r="QUP1" s="13"/>
      <c r="QUQ1" s="13"/>
      <c r="QUR1" s="13"/>
      <c r="QUS1" s="13"/>
      <c r="QUT1" s="13"/>
      <c r="QUU1" s="13"/>
      <c r="QUV1" s="13"/>
      <c r="QUW1" s="13"/>
      <c r="QUX1" s="13"/>
      <c r="QUY1" s="13"/>
      <c r="QUZ1" s="13"/>
      <c r="QVA1" s="13"/>
      <c r="QVB1" s="13"/>
      <c r="QVC1" s="13"/>
      <c r="QVD1" s="13"/>
      <c r="QVE1" s="13"/>
      <c r="QVF1" s="13"/>
      <c r="QVG1" s="13"/>
      <c r="QVH1" s="13"/>
      <c r="QVI1" s="13"/>
      <c r="QVJ1" s="13"/>
      <c r="QVK1" s="13"/>
      <c r="QVL1" s="13"/>
      <c r="QVM1" s="13"/>
      <c r="QVN1" s="13"/>
      <c r="QVO1" s="13"/>
      <c r="QVP1" s="13"/>
      <c r="QVQ1" s="13"/>
      <c r="QVR1" s="13"/>
      <c r="QVS1" s="13"/>
      <c r="QVT1" s="13"/>
      <c r="QVU1" s="13"/>
      <c r="QVV1" s="13"/>
      <c r="QVW1" s="13"/>
      <c r="QVX1" s="13"/>
      <c r="QVY1" s="13"/>
      <c r="QVZ1" s="13"/>
      <c r="QWA1" s="13"/>
      <c r="QWB1" s="13"/>
      <c r="QWC1" s="13"/>
      <c r="QWD1" s="13"/>
      <c r="QWE1" s="13"/>
      <c r="QWF1" s="13"/>
      <c r="QWG1" s="13"/>
      <c r="QWH1" s="13"/>
      <c r="QWI1" s="13"/>
      <c r="QWJ1" s="13"/>
      <c r="QWK1" s="13"/>
      <c r="QWL1" s="13"/>
      <c r="QWM1" s="13"/>
      <c r="QWN1" s="13"/>
      <c r="QWO1" s="13"/>
      <c r="QWP1" s="13"/>
      <c r="QWQ1" s="13"/>
      <c r="QWR1" s="13"/>
      <c r="QWS1" s="13"/>
      <c r="QWT1" s="13"/>
      <c r="QWU1" s="13"/>
      <c r="QWV1" s="13"/>
      <c r="QWW1" s="13"/>
      <c r="QWX1" s="13"/>
      <c r="QWY1" s="13"/>
      <c r="QWZ1" s="13"/>
      <c r="QXA1" s="13"/>
      <c r="QXB1" s="13"/>
      <c r="QXC1" s="13"/>
      <c r="QXD1" s="13"/>
      <c r="QXE1" s="13"/>
      <c r="QXF1" s="13"/>
      <c r="QXG1" s="13"/>
      <c r="QXH1" s="13"/>
      <c r="QXI1" s="13"/>
      <c r="QXJ1" s="13"/>
      <c r="QXK1" s="13"/>
      <c r="QXL1" s="13"/>
      <c r="QXM1" s="13"/>
      <c r="QXN1" s="13"/>
      <c r="QXO1" s="13"/>
      <c r="QXP1" s="13"/>
      <c r="QXQ1" s="13"/>
      <c r="QXR1" s="13"/>
      <c r="QXS1" s="13"/>
      <c r="QXT1" s="13"/>
      <c r="QXU1" s="13"/>
      <c r="QXV1" s="13"/>
      <c r="QXW1" s="13"/>
      <c r="QXX1" s="13"/>
      <c r="QXY1" s="13"/>
      <c r="QXZ1" s="13"/>
      <c r="QYA1" s="13"/>
      <c r="QYB1" s="13"/>
      <c r="QYC1" s="13"/>
      <c r="QYD1" s="13"/>
      <c r="QYE1" s="13"/>
      <c r="QYF1" s="13"/>
      <c r="QYG1" s="13"/>
      <c r="QYH1" s="13"/>
      <c r="QYI1" s="13"/>
      <c r="QYJ1" s="13"/>
      <c r="QYK1" s="13"/>
      <c r="QYL1" s="13"/>
      <c r="QYM1" s="13"/>
      <c r="QYN1" s="13"/>
      <c r="QYO1" s="13"/>
      <c r="QYP1" s="13"/>
      <c r="QYQ1" s="13"/>
      <c r="QYR1" s="13"/>
      <c r="QYS1" s="13"/>
      <c r="QYT1" s="13"/>
      <c r="QYU1" s="13"/>
      <c r="QYV1" s="13"/>
      <c r="QYW1" s="13"/>
      <c r="QYX1" s="13"/>
      <c r="QYY1" s="13"/>
      <c r="QYZ1" s="13"/>
      <c r="QZA1" s="13"/>
      <c r="QZB1" s="13"/>
      <c r="QZC1" s="13"/>
      <c r="QZD1" s="13"/>
      <c r="QZE1" s="13"/>
      <c r="QZF1" s="13"/>
      <c r="QZG1" s="13"/>
      <c r="QZH1" s="13"/>
      <c r="QZI1" s="13"/>
      <c r="QZJ1" s="13"/>
      <c r="QZK1" s="13"/>
      <c r="QZL1" s="13"/>
      <c r="QZM1" s="13"/>
      <c r="QZN1" s="13"/>
      <c r="QZO1" s="13"/>
      <c r="QZP1" s="13"/>
      <c r="QZQ1" s="13"/>
      <c r="QZR1" s="13"/>
      <c r="QZS1" s="13"/>
      <c r="QZT1" s="13"/>
      <c r="QZU1" s="13"/>
      <c r="QZV1" s="13"/>
      <c r="QZW1" s="13"/>
      <c r="QZX1" s="13"/>
      <c r="QZY1" s="13"/>
      <c r="QZZ1" s="13"/>
      <c r="RAA1" s="13"/>
      <c r="RAB1" s="13"/>
      <c r="RAC1" s="13"/>
      <c r="RAD1" s="13"/>
      <c r="RAE1" s="13"/>
      <c r="RAF1" s="13"/>
      <c r="RAG1" s="13"/>
      <c r="RAH1" s="13"/>
      <c r="RAI1" s="13"/>
      <c r="RAJ1" s="13"/>
      <c r="RAK1" s="13"/>
      <c r="RAL1" s="13"/>
      <c r="RAM1" s="13"/>
      <c r="RAN1" s="13"/>
      <c r="RAO1" s="13"/>
      <c r="RAP1" s="13"/>
      <c r="RAQ1" s="13"/>
      <c r="RAR1" s="13"/>
      <c r="RAS1" s="13"/>
      <c r="RAT1" s="13"/>
      <c r="RAU1" s="13"/>
      <c r="RAV1" s="13"/>
      <c r="RAW1" s="13"/>
      <c r="RAX1" s="13"/>
      <c r="RAY1" s="13"/>
      <c r="RAZ1" s="13"/>
      <c r="RBA1" s="13"/>
      <c r="RBB1" s="13"/>
      <c r="RBC1" s="13"/>
      <c r="RBD1" s="13"/>
      <c r="RBE1" s="13"/>
      <c r="RBF1" s="13"/>
      <c r="RBG1" s="13"/>
      <c r="RBH1" s="13"/>
      <c r="RBI1" s="13"/>
      <c r="RBJ1" s="13"/>
      <c r="RBK1" s="13"/>
      <c r="RBL1" s="13"/>
      <c r="RBM1" s="13"/>
      <c r="RBN1" s="13"/>
      <c r="RBO1" s="13"/>
      <c r="RBP1" s="13"/>
      <c r="RBQ1" s="13"/>
      <c r="RBR1" s="13"/>
      <c r="RBS1" s="13"/>
      <c r="RBT1" s="13"/>
      <c r="RBU1" s="13"/>
      <c r="RBV1" s="13"/>
      <c r="RBW1" s="13"/>
      <c r="RBX1" s="13"/>
      <c r="RBY1" s="13"/>
      <c r="RBZ1" s="13"/>
      <c r="RCA1" s="13"/>
      <c r="RCB1" s="13"/>
      <c r="RCC1" s="13"/>
      <c r="RCD1" s="13"/>
      <c r="RCE1" s="13"/>
      <c r="RCF1" s="13"/>
      <c r="RCG1" s="13"/>
      <c r="RCH1" s="13"/>
      <c r="RCI1" s="13"/>
      <c r="RCJ1" s="13"/>
      <c r="RCK1" s="13"/>
      <c r="RCL1" s="13"/>
      <c r="RCM1" s="13"/>
      <c r="RCN1" s="13"/>
      <c r="RCO1" s="13"/>
      <c r="RCP1" s="13"/>
      <c r="RCQ1" s="13"/>
      <c r="RCR1" s="13"/>
      <c r="RCS1" s="13"/>
      <c r="RCT1" s="13"/>
      <c r="RCU1" s="13"/>
      <c r="RCV1" s="13"/>
      <c r="RCW1" s="13"/>
      <c r="RCX1" s="13"/>
      <c r="RCY1" s="13"/>
      <c r="RCZ1" s="13"/>
      <c r="RDA1" s="13"/>
      <c r="RDB1" s="13"/>
      <c r="RDC1" s="13"/>
      <c r="RDD1" s="13"/>
      <c r="RDE1" s="13"/>
      <c r="RDF1" s="13"/>
      <c r="RDG1" s="13"/>
      <c r="RDH1" s="13"/>
      <c r="RDI1" s="13"/>
      <c r="RDJ1" s="13"/>
      <c r="RDK1" s="13"/>
      <c r="RDL1" s="13"/>
      <c r="RDM1" s="13"/>
      <c r="RDN1" s="13"/>
      <c r="RDO1" s="13"/>
      <c r="RDP1" s="13"/>
      <c r="RDQ1" s="13"/>
      <c r="RDR1" s="13"/>
      <c r="RDS1" s="13"/>
      <c r="RDT1" s="13"/>
      <c r="RDU1" s="13"/>
      <c r="RDV1" s="13"/>
      <c r="RDW1" s="13"/>
      <c r="RDX1" s="13"/>
      <c r="RDY1" s="13"/>
      <c r="RDZ1" s="13"/>
      <c r="REA1" s="13"/>
      <c r="REB1" s="13"/>
      <c r="REC1" s="13"/>
      <c r="RED1" s="13"/>
      <c r="REE1" s="13"/>
      <c r="REF1" s="13"/>
      <c r="REG1" s="13"/>
      <c r="REH1" s="13"/>
      <c r="REI1" s="13"/>
      <c r="REJ1" s="13"/>
      <c r="REK1" s="13"/>
      <c r="REL1" s="13"/>
      <c r="REM1" s="13"/>
      <c r="REN1" s="13"/>
      <c r="REO1" s="13"/>
      <c r="REP1" s="13"/>
      <c r="REQ1" s="13"/>
      <c r="RER1" s="13"/>
      <c r="RES1" s="13"/>
      <c r="RET1" s="13"/>
      <c r="REU1" s="13"/>
      <c r="REV1" s="13"/>
      <c r="REW1" s="13"/>
      <c r="REX1" s="13"/>
      <c r="REY1" s="13"/>
      <c r="REZ1" s="13"/>
      <c r="RFA1" s="13"/>
      <c r="RFB1" s="13"/>
      <c r="RFC1" s="13"/>
      <c r="RFD1" s="13"/>
      <c r="RFE1" s="13"/>
      <c r="RFF1" s="13"/>
      <c r="RFG1" s="13"/>
      <c r="RFH1" s="13"/>
      <c r="RFI1" s="13"/>
      <c r="RFJ1" s="13"/>
      <c r="RFK1" s="13"/>
      <c r="RFL1" s="13"/>
      <c r="RFM1" s="13"/>
      <c r="RFN1" s="13"/>
      <c r="RFO1" s="13"/>
      <c r="RFP1" s="13"/>
      <c r="RFQ1" s="13"/>
      <c r="RFR1" s="13"/>
      <c r="RFS1" s="13"/>
      <c r="RFT1" s="13"/>
      <c r="RFU1" s="13"/>
      <c r="RFV1" s="13"/>
      <c r="RFW1" s="13"/>
      <c r="RFX1" s="13"/>
      <c r="RFY1" s="13"/>
      <c r="RFZ1" s="13"/>
      <c r="RGA1" s="13"/>
      <c r="RGB1" s="13"/>
      <c r="RGC1" s="13"/>
      <c r="RGD1" s="13"/>
      <c r="RGE1" s="13"/>
      <c r="RGF1" s="13"/>
      <c r="RGG1" s="13"/>
      <c r="RGH1" s="13"/>
      <c r="RGI1" s="13"/>
      <c r="RGJ1" s="13"/>
      <c r="RGK1" s="13"/>
      <c r="RGL1" s="13"/>
      <c r="RGM1" s="13"/>
      <c r="RGN1" s="13"/>
      <c r="RGO1" s="13"/>
      <c r="RGP1" s="13"/>
      <c r="RGQ1" s="13"/>
      <c r="RGR1" s="13"/>
      <c r="RGS1" s="13"/>
      <c r="RGT1" s="13"/>
      <c r="RGU1" s="13"/>
      <c r="RGV1" s="13"/>
      <c r="RGW1" s="13"/>
      <c r="RGX1" s="13"/>
      <c r="RGY1" s="13"/>
      <c r="RGZ1" s="13"/>
      <c r="RHA1" s="13"/>
      <c r="RHB1" s="13"/>
      <c r="RHC1" s="13"/>
      <c r="RHD1" s="13"/>
      <c r="RHE1" s="13"/>
      <c r="RHF1" s="13"/>
      <c r="RHG1" s="13"/>
      <c r="RHH1" s="13"/>
      <c r="RHI1" s="13"/>
      <c r="RHJ1" s="13"/>
      <c r="RHK1" s="13"/>
      <c r="RHL1" s="13"/>
      <c r="RHM1" s="13"/>
      <c r="RHN1" s="13"/>
      <c r="RHO1" s="13"/>
      <c r="RHP1" s="13"/>
      <c r="RHQ1" s="13"/>
      <c r="RHR1" s="13"/>
      <c r="RHS1" s="13"/>
      <c r="RHT1" s="13"/>
      <c r="RHU1" s="13"/>
      <c r="RHV1" s="13"/>
      <c r="RHW1" s="13"/>
      <c r="RHX1" s="13"/>
      <c r="RHY1" s="13"/>
      <c r="RHZ1" s="13"/>
      <c r="RIA1" s="13"/>
      <c r="RIB1" s="13"/>
      <c r="RIC1" s="13"/>
      <c r="RID1" s="13"/>
      <c r="RIE1" s="13"/>
      <c r="RIF1" s="13"/>
      <c r="RIG1" s="13"/>
      <c r="RIH1" s="13"/>
      <c r="RII1" s="13"/>
      <c r="RIJ1" s="13"/>
      <c r="RIK1" s="13"/>
      <c r="RIL1" s="13"/>
      <c r="RIM1" s="13"/>
      <c r="RIN1" s="13"/>
      <c r="RIO1" s="13"/>
      <c r="RIP1" s="13"/>
      <c r="RIQ1" s="13"/>
      <c r="RIR1" s="13"/>
      <c r="RIS1" s="13"/>
      <c r="RIT1" s="13"/>
      <c r="RIU1" s="13"/>
      <c r="RIV1" s="13"/>
      <c r="RIW1" s="13"/>
      <c r="RIX1" s="13"/>
      <c r="RIY1" s="13"/>
      <c r="RIZ1" s="13"/>
      <c r="RJA1" s="13"/>
      <c r="RJB1" s="13"/>
      <c r="RJC1" s="13"/>
      <c r="RJD1" s="13"/>
      <c r="RJE1" s="13"/>
      <c r="RJF1" s="13"/>
      <c r="RJG1" s="13"/>
      <c r="RJH1" s="13"/>
      <c r="RJI1" s="13"/>
      <c r="RJJ1" s="13"/>
      <c r="RJK1" s="13"/>
      <c r="RJL1" s="13"/>
      <c r="RJM1" s="13"/>
      <c r="RJN1" s="13"/>
      <c r="RJO1" s="13"/>
      <c r="RJP1" s="13"/>
      <c r="RJQ1" s="13"/>
      <c r="RJR1" s="13"/>
      <c r="RJS1" s="13"/>
      <c r="RJT1" s="13"/>
      <c r="RJU1" s="13"/>
      <c r="RJV1" s="13"/>
      <c r="RJW1" s="13"/>
      <c r="RJX1" s="13"/>
      <c r="RJY1" s="13"/>
      <c r="RJZ1" s="13"/>
      <c r="RKA1" s="13"/>
      <c r="RKB1" s="13"/>
      <c r="RKC1" s="13"/>
      <c r="RKD1" s="13"/>
      <c r="RKE1" s="13"/>
      <c r="RKF1" s="13"/>
      <c r="RKG1" s="13"/>
      <c r="RKH1" s="13"/>
      <c r="RKI1" s="13"/>
      <c r="RKJ1" s="13"/>
      <c r="RKK1" s="13"/>
      <c r="RKL1" s="13"/>
      <c r="RKM1" s="13"/>
      <c r="RKN1" s="13"/>
      <c r="RKO1" s="13"/>
      <c r="RKP1" s="13"/>
      <c r="RKQ1" s="13"/>
      <c r="RKR1" s="13"/>
      <c r="RKS1" s="13"/>
      <c r="RKT1" s="13"/>
      <c r="RKU1" s="13"/>
      <c r="RKV1" s="13"/>
      <c r="RKW1" s="13"/>
      <c r="RKX1" s="13"/>
      <c r="RKY1" s="13"/>
      <c r="RKZ1" s="13"/>
      <c r="RLA1" s="13"/>
      <c r="RLB1" s="13"/>
      <c r="RLC1" s="13"/>
      <c r="RLD1" s="13"/>
      <c r="RLE1" s="13"/>
      <c r="RLF1" s="13"/>
      <c r="RLG1" s="13"/>
      <c r="RLH1" s="13"/>
      <c r="RLI1" s="13"/>
      <c r="RLJ1" s="13"/>
      <c r="RLK1" s="13"/>
      <c r="RLL1" s="13"/>
      <c r="RLM1" s="13"/>
      <c r="RLN1" s="13"/>
      <c r="RLO1" s="13"/>
      <c r="RLP1" s="13"/>
      <c r="RLQ1" s="13"/>
      <c r="RLR1" s="13"/>
      <c r="RLS1" s="13"/>
      <c r="RLT1" s="13"/>
      <c r="RLU1" s="13"/>
      <c r="RLV1" s="13"/>
      <c r="RLW1" s="13"/>
      <c r="RLX1" s="13"/>
      <c r="RLY1" s="13"/>
      <c r="RLZ1" s="13"/>
      <c r="RMA1" s="13"/>
      <c r="RMB1" s="13"/>
      <c r="RMC1" s="13"/>
      <c r="RMD1" s="13"/>
      <c r="RME1" s="13"/>
      <c r="RMF1" s="13"/>
      <c r="RMG1" s="13"/>
      <c r="RMH1" s="13"/>
      <c r="RMI1" s="13"/>
      <c r="RMJ1" s="13"/>
      <c r="RMK1" s="13"/>
      <c r="RML1" s="13"/>
      <c r="RMM1" s="13"/>
      <c r="RMN1" s="13"/>
      <c r="RMO1" s="13"/>
      <c r="RMP1" s="13"/>
      <c r="RMQ1" s="13"/>
      <c r="RMR1" s="13"/>
      <c r="RMS1" s="13"/>
      <c r="RMT1" s="13"/>
      <c r="RMU1" s="13"/>
      <c r="RMV1" s="13"/>
      <c r="RMW1" s="13"/>
      <c r="RMX1" s="13"/>
      <c r="RMY1" s="13"/>
      <c r="RMZ1" s="13"/>
      <c r="RNA1" s="13"/>
      <c r="RNB1" s="13"/>
      <c r="RNC1" s="13"/>
      <c r="RND1" s="13"/>
      <c r="RNE1" s="13"/>
      <c r="RNF1" s="13"/>
      <c r="RNG1" s="13"/>
      <c r="RNH1" s="13"/>
      <c r="RNI1" s="13"/>
      <c r="RNJ1" s="13"/>
      <c r="RNK1" s="13"/>
      <c r="RNL1" s="13"/>
      <c r="RNM1" s="13"/>
      <c r="RNN1" s="13"/>
      <c r="RNO1" s="13"/>
      <c r="RNP1" s="13"/>
      <c r="RNQ1" s="13"/>
      <c r="RNR1" s="13"/>
      <c r="RNS1" s="13"/>
      <c r="RNT1" s="13"/>
      <c r="RNU1" s="13"/>
      <c r="RNV1" s="13"/>
      <c r="RNW1" s="13"/>
      <c r="RNX1" s="13"/>
      <c r="RNY1" s="13"/>
      <c r="RNZ1" s="13"/>
      <c r="ROA1" s="13"/>
      <c r="ROB1" s="13"/>
      <c r="ROC1" s="13"/>
      <c r="ROD1" s="13"/>
      <c r="ROE1" s="13"/>
      <c r="ROF1" s="13"/>
      <c r="ROG1" s="13"/>
      <c r="ROH1" s="13"/>
      <c r="ROI1" s="13"/>
      <c r="ROJ1" s="13"/>
      <c r="ROK1" s="13"/>
      <c r="ROL1" s="13"/>
      <c r="ROM1" s="13"/>
      <c r="RON1" s="13"/>
      <c r="ROO1" s="13"/>
      <c r="ROP1" s="13"/>
      <c r="ROQ1" s="13"/>
      <c r="ROR1" s="13"/>
      <c r="ROS1" s="13"/>
      <c r="ROT1" s="13"/>
      <c r="ROU1" s="13"/>
      <c r="ROV1" s="13"/>
      <c r="ROW1" s="13"/>
      <c r="ROX1" s="13"/>
      <c r="ROY1" s="13"/>
      <c r="ROZ1" s="13"/>
      <c r="RPA1" s="13"/>
      <c r="RPB1" s="13"/>
      <c r="RPC1" s="13"/>
      <c r="RPD1" s="13"/>
      <c r="RPE1" s="13"/>
      <c r="RPF1" s="13"/>
      <c r="RPG1" s="13"/>
      <c r="RPH1" s="13"/>
      <c r="RPI1" s="13"/>
      <c r="RPJ1" s="13"/>
      <c r="RPK1" s="13"/>
      <c r="RPL1" s="13"/>
      <c r="RPM1" s="13"/>
      <c r="RPN1" s="13"/>
      <c r="RPO1" s="13"/>
      <c r="RPP1" s="13"/>
      <c r="RPQ1" s="13"/>
      <c r="RPR1" s="13"/>
      <c r="RPS1" s="13"/>
      <c r="RPT1" s="13"/>
      <c r="RPU1" s="13"/>
      <c r="RPV1" s="13"/>
      <c r="RPW1" s="13"/>
      <c r="RPX1" s="13"/>
      <c r="RPY1" s="13"/>
      <c r="RPZ1" s="13"/>
      <c r="RQA1" s="13"/>
      <c r="RQB1" s="13"/>
      <c r="RQC1" s="13"/>
      <c r="RQD1" s="13"/>
      <c r="RQE1" s="13"/>
      <c r="RQF1" s="13"/>
      <c r="RQG1" s="13"/>
      <c r="RQH1" s="13"/>
      <c r="RQI1" s="13"/>
      <c r="RQJ1" s="13"/>
      <c r="RQK1" s="13"/>
      <c r="RQL1" s="13"/>
      <c r="RQM1" s="13"/>
      <c r="RQN1" s="13"/>
      <c r="RQO1" s="13"/>
      <c r="RQP1" s="13"/>
      <c r="RQQ1" s="13"/>
      <c r="RQR1" s="13"/>
      <c r="RQS1" s="13"/>
      <c r="RQT1" s="13"/>
      <c r="RQU1" s="13"/>
      <c r="RQV1" s="13"/>
      <c r="RQW1" s="13"/>
      <c r="RQX1" s="13"/>
      <c r="RQY1" s="13"/>
      <c r="RQZ1" s="13"/>
      <c r="RRA1" s="13"/>
      <c r="RRB1" s="13"/>
      <c r="RRC1" s="13"/>
      <c r="RRD1" s="13"/>
      <c r="RRE1" s="13"/>
      <c r="RRF1" s="13"/>
      <c r="RRG1" s="13"/>
      <c r="RRH1" s="13"/>
      <c r="RRI1" s="13"/>
      <c r="RRJ1" s="13"/>
      <c r="RRK1" s="13"/>
      <c r="RRL1" s="13"/>
      <c r="RRM1" s="13"/>
      <c r="RRN1" s="13"/>
      <c r="RRO1" s="13"/>
      <c r="RRP1" s="13"/>
      <c r="RRQ1" s="13"/>
      <c r="RRR1" s="13"/>
      <c r="RRS1" s="13"/>
      <c r="RRT1" s="13"/>
      <c r="RRU1" s="13"/>
      <c r="RRV1" s="13"/>
      <c r="RRW1" s="13"/>
      <c r="RRX1" s="13"/>
      <c r="RRY1" s="13"/>
      <c r="RRZ1" s="13"/>
      <c r="RSA1" s="13"/>
      <c r="RSB1" s="13"/>
      <c r="RSC1" s="13"/>
      <c r="RSD1" s="13"/>
      <c r="RSE1" s="13"/>
      <c r="RSF1" s="13"/>
      <c r="RSG1" s="13"/>
      <c r="RSH1" s="13"/>
      <c r="RSI1" s="13"/>
      <c r="RSJ1" s="13"/>
      <c r="RSK1" s="13"/>
      <c r="RSL1" s="13"/>
      <c r="RSM1" s="13"/>
      <c r="RSN1" s="13"/>
      <c r="RSO1" s="13"/>
      <c r="RSP1" s="13"/>
      <c r="RSQ1" s="13"/>
      <c r="RSR1" s="13"/>
      <c r="RSS1" s="13"/>
      <c r="RST1" s="13"/>
      <c r="RSU1" s="13"/>
      <c r="RSV1" s="13"/>
      <c r="RSW1" s="13"/>
      <c r="RSX1" s="13"/>
      <c r="RSY1" s="13"/>
      <c r="RSZ1" s="13"/>
      <c r="RTA1" s="13"/>
      <c r="RTB1" s="13"/>
      <c r="RTC1" s="13"/>
      <c r="RTD1" s="13"/>
      <c r="RTE1" s="13"/>
      <c r="RTF1" s="13"/>
      <c r="RTG1" s="13"/>
      <c r="RTH1" s="13"/>
      <c r="RTI1" s="13"/>
      <c r="RTJ1" s="13"/>
      <c r="RTK1" s="13"/>
      <c r="RTL1" s="13"/>
      <c r="RTM1" s="13"/>
      <c r="RTN1" s="13"/>
      <c r="RTO1" s="13"/>
      <c r="RTP1" s="13"/>
      <c r="RTQ1" s="13"/>
      <c r="RTR1" s="13"/>
      <c r="RTS1" s="13"/>
      <c r="RTT1" s="13"/>
      <c r="RTU1" s="13"/>
      <c r="RTV1" s="13"/>
      <c r="RTW1" s="13"/>
      <c r="RTX1" s="13"/>
      <c r="RTY1" s="13"/>
      <c r="RTZ1" s="13"/>
      <c r="RUA1" s="13"/>
      <c r="RUB1" s="13"/>
      <c r="RUC1" s="13"/>
      <c r="RUD1" s="13"/>
      <c r="RUE1" s="13"/>
      <c r="RUF1" s="13"/>
      <c r="RUG1" s="13"/>
      <c r="RUH1" s="13"/>
      <c r="RUI1" s="13"/>
      <c r="RUJ1" s="13"/>
      <c r="RUK1" s="13"/>
      <c r="RUL1" s="13"/>
      <c r="RUM1" s="13"/>
      <c r="RUN1" s="13"/>
      <c r="RUO1" s="13"/>
      <c r="RUP1" s="13"/>
      <c r="RUQ1" s="13"/>
      <c r="RUR1" s="13"/>
      <c r="RUS1" s="13"/>
      <c r="RUT1" s="13"/>
      <c r="RUU1" s="13"/>
      <c r="RUV1" s="13"/>
      <c r="RUW1" s="13"/>
      <c r="RUX1" s="13"/>
      <c r="RUY1" s="13"/>
      <c r="RUZ1" s="13"/>
      <c r="RVA1" s="13"/>
      <c r="RVB1" s="13"/>
      <c r="RVC1" s="13"/>
      <c r="RVD1" s="13"/>
      <c r="RVE1" s="13"/>
      <c r="RVF1" s="13"/>
      <c r="RVG1" s="13"/>
      <c r="RVH1" s="13"/>
      <c r="RVI1" s="13"/>
      <c r="RVJ1" s="13"/>
      <c r="RVK1" s="13"/>
      <c r="RVL1" s="13"/>
      <c r="RVM1" s="13"/>
      <c r="RVN1" s="13"/>
      <c r="RVO1" s="13"/>
      <c r="RVP1" s="13"/>
      <c r="RVQ1" s="13"/>
      <c r="RVR1" s="13"/>
      <c r="RVS1" s="13"/>
      <c r="RVT1" s="13"/>
      <c r="RVU1" s="13"/>
      <c r="RVV1" s="13"/>
      <c r="RVW1" s="13"/>
      <c r="RVX1" s="13"/>
      <c r="RVY1" s="13"/>
      <c r="RVZ1" s="13"/>
      <c r="RWA1" s="13"/>
      <c r="RWB1" s="13"/>
      <c r="RWC1" s="13"/>
      <c r="RWD1" s="13"/>
      <c r="RWE1" s="13"/>
      <c r="RWF1" s="13"/>
      <c r="RWG1" s="13"/>
      <c r="RWH1" s="13"/>
      <c r="RWI1" s="13"/>
      <c r="RWJ1" s="13"/>
      <c r="RWK1" s="13"/>
      <c r="RWL1" s="13"/>
      <c r="RWM1" s="13"/>
      <c r="RWN1" s="13"/>
      <c r="RWO1" s="13"/>
      <c r="RWP1" s="13"/>
      <c r="RWQ1" s="13"/>
      <c r="RWR1" s="13"/>
      <c r="RWS1" s="13"/>
      <c r="RWT1" s="13"/>
      <c r="RWU1" s="13"/>
      <c r="RWV1" s="13"/>
      <c r="RWW1" s="13"/>
      <c r="RWX1" s="13"/>
      <c r="RWY1" s="13"/>
      <c r="RWZ1" s="13"/>
      <c r="RXA1" s="13"/>
      <c r="RXB1" s="13"/>
      <c r="RXC1" s="13"/>
      <c r="RXD1" s="13"/>
      <c r="RXE1" s="13"/>
      <c r="RXF1" s="13"/>
      <c r="RXG1" s="13"/>
      <c r="RXH1" s="13"/>
      <c r="RXI1" s="13"/>
      <c r="RXJ1" s="13"/>
      <c r="RXK1" s="13"/>
      <c r="RXL1" s="13"/>
      <c r="RXM1" s="13"/>
      <c r="RXN1" s="13"/>
      <c r="RXO1" s="13"/>
      <c r="RXP1" s="13"/>
      <c r="RXQ1" s="13"/>
      <c r="RXR1" s="13"/>
      <c r="RXS1" s="13"/>
      <c r="RXT1" s="13"/>
      <c r="RXU1" s="13"/>
      <c r="RXV1" s="13"/>
      <c r="RXW1" s="13"/>
      <c r="RXX1" s="13"/>
      <c r="RXY1" s="13"/>
      <c r="RXZ1" s="13"/>
      <c r="RYA1" s="13"/>
      <c r="RYB1" s="13"/>
      <c r="RYC1" s="13"/>
      <c r="RYD1" s="13"/>
      <c r="RYE1" s="13"/>
      <c r="RYF1" s="13"/>
      <c r="RYG1" s="13"/>
      <c r="RYH1" s="13"/>
      <c r="RYI1" s="13"/>
      <c r="RYJ1" s="13"/>
      <c r="RYK1" s="13"/>
      <c r="RYL1" s="13"/>
      <c r="RYM1" s="13"/>
      <c r="RYN1" s="13"/>
      <c r="RYO1" s="13"/>
      <c r="RYP1" s="13"/>
      <c r="RYQ1" s="13"/>
      <c r="RYR1" s="13"/>
      <c r="RYS1" s="13"/>
      <c r="RYT1" s="13"/>
      <c r="RYU1" s="13"/>
      <c r="RYV1" s="13"/>
      <c r="RYW1" s="13"/>
      <c r="RYX1" s="13"/>
      <c r="RYY1" s="13"/>
      <c r="RYZ1" s="13"/>
      <c r="RZA1" s="13"/>
      <c r="RZB1" s="13"/>
      <c r="RZC1" s="13"/>
      <c r="RZD1" s="13"/>
      <c r="RZE1" s="13"/>
      <c r="RZF1" s="13"/>
      <c r="RZG1" s="13"/>
      <c r="RZH1" s="13"/>
      <c r="RZI1" s="13"/>
      <c r="RZJ1" s="13"/>
      <c r="RZK1" s="13"/>
      <c r="RZL1" s="13"/>
      <c r="RZM1" s="13"/>
      <c r="RZN1" s="13"/>
      <c r="RZO1" s="13"/>
      <c r="RZP1" s="13"/>
      <c r="RZQ1" s="13"/>
      <c r="RZR1" s="13"/>
      <c r="RZS1" s="13"/>
      <c r="RZT1" s="13"/>
      <c r="RZU1" s="13"/>
      <c r="RZV1" s="13"/>
      <c r="RZW1" s="13"/>
      <c r="RZX1" s="13"/>
      <c r="RZY1" s="13"/>
      <c r="RZZ1" s="13"/>
      <c r="SAA1" s="13"/>
      <c r="SAB1" s="13"/>
      <c r="SAC1" s="13"/>
      <c r="SAD1" s="13"/>
      <c r="SAE1" s="13"/>
      <c r="SAF1" s="13"/>
      <c r="SAG1" s="13"/>
      <c r="SAH1" s="13"/>
      <c r="SAI1" s="13"/>
      <c r="SAJ1" s="13"/>
      <c r="SAK1" s="13"/>
      <c r="SAL1" s="13"/>
      <c r="SAM1" s="13"/>
      <c r="SAN1" s="13"/>
      <c r="SAO1" s="13"/>
      <c r="SAP1" s="13"/>
      <c r="SAQ1" s="13"/>
      <c r="SAR1" s="13"/>
      <c r="SAS1" s="13"/>
      <c r="SAT1" s="13"/>
      <c r="SAU1" s="13"/>
      <c r="SAV1" s="13"/>
      <c r="SAW1" s="13"/>
      <c r="SAX1" s="13"/>
      <c r="SAY1" s="13"/>
      <c r="SAZ1" s="13"/>
      <c r="SBA1" s="13"/>
      <c r="SBB1" s="13"/>
      <c r="SBC1" s="13"/>
      <c r="SBD1" s="13"/>
      <c r="SBE1" s="13"/>
      <c r="SBF1" s="13"/>
      <c r="SBG1" s="13"/>
      <c r="SBH1" s="13"/>
      <c r="SBI1" s="13"/>
      <c r="SBJ1" s="13"/>
      <c r="SBK1" s="13"/>
      <c r="SBL1" s="13"/>
      <c r="SBM1" s="13"/>
      <c r="SBN1" s="13"/>
      <c r="SBO1" s="13"/>
      <c r="SBP1" s="13"/>
      <c r="SBQ1" s="13"/>
      <c r="SBR1" s="13"/>
      <c r="SBS1" s="13"/>
      <c r="SBT1" s="13"/>
      <c r="SBU1" s="13"/>
      <c r="SBV1" s="13"/>
      <c r="SBW1" s="13"/>
      <c r="SBX1" s="13"/>
      <c r="SBY1" s="13"/>
      <c r="SBZ1" s="13"/>
      <c r="SCA1" s="13"/>
      <c r="SCB1" s="13"/>
      <c r="SCC1" s="13"/>
      <c r="SCD1" s="13"/>
      <c r="SCE1" s="13"/>
      <c r="SCF1" s="13"/>
      <c r="SCG1" s="13"/>
      <c r="SCH1" s="13"/>
      <c r="SCI1" s="13"/>
      <c r="SCJ1" s="13"/>
      <c r="SCK1" s="13"/>
      <c r="SCL1" s="13"/>
      <c r="SCM1" s="13"/>
      <c r="SCN1" s="13"/>
      <c r="SCO1" s="13"/>
      <c r="SCP1" s="13"/>
      <c r="SCQ1" s="13"/>
      <c r="SCR1" s="13"/>
      <c r="SCS1" s="13"/>
      <c r="SCT1" s="13"/>
      <c r="SCU1" s="13"/>
      <c r="SCV1" s="13"/>
      <c r="SCW1" s="13"/>
      <c r="SCX1" s="13"/>
      <c r="SCY1" s="13"/>
      <c r="SCZ1" s="13"/>
      <c r="SDA1" s="13"/>
      <c r="SDB1" s="13"/>
      <c r="SDC1" s="13"/>
      <c r="SDD1" s="13"/>
      <c r="SDE1" s="13"/>
      <c r="SDF1" s="13"/>
      <c r="SDG1" s="13"/>
      <c r="SDH1" s="13"/>
      <c r="SDI1" s="13"/>
      <c r="SDJ1" s="13"/>
      <c r="SDK1" s="13"/>
      <c r="SDL1" s="13"/>
      <c r="SDM1" s="13"/>
      <c r="SDN1" s="13"/>
      <c r="SDO1" s="13"/>
      <c r="SDP1" s="13"/>
      <c r="SDQ1" s="13"/>
      <c r="SDR1" s="13"/>
      <c r="SDS1" s="13"/>
      <c r="SDT1" s="13"/>
      <c r="SDU1" s="13"/>
      <c r="SDV1" s="13"/>
      <c r="SDW1" s="13"/>
      <c r="SDX1" s="13"/>
      <c r="SDY1" s="13"/>
      <c r="SDZ1" s="13"/>
      <c r="SEA1" s="13"/>
      <c r="SEB1" s="13"/>
      <c r="SEC1" s="13"/>
      <c r="SED1" s="13"/>
      <c r="SEE1" s="13"/>
      <c r="SEF1" s="13"/>
      <c r="SEG1" s="13"/>
      <c r="SEH1" s="13"/>
      <c r="SEI1" s="13"/>
      <c r="SEJ1" s="13"/>
      <c r="SEK1" s="13"/>
      <c r="SEL1" s="13"/>
      <c r="SEM1" s="13"/>
      <c r="SEN1" s="13"/>
      <c r="SEO1" s="13"/>
      <c r="SEP1" s="13"/>
      <c r="SEQ1" s="13"/>
      <c r="SER1" s="13"/>
      <c r="SES1" s="13"/>
      <c r="SET1" s="13"/>
      <c r="SEU1" s="13"/>
      <c r="SEV1" s="13"/>
      <c r="SEW1" s="13"/>
      <c r="SEX1" s="13"/>
      <c r="SEY1" s="13"/>
      <c r="SEZ1" s="13"/>
      <c r="SFA1" s="13"/>
      <c r="SFB1" s="13"/>
      <c r="SFC1" s="13"/>
      <c r="SFD1" s="13"/>
      <c r="SFE1" s="13"/>
      <c r="SFF1" s="13"/>
      <c r="SFG1" s="13"/>
      <c r="SFH1" s="13"/>
      <c r="SFI1" s="13"/>
      <c r="SFJ1" s="13"/>
      <c r="SFK1" s="13"/>
      <c r="SFL1" s="13"/>
      <c r="SFM1" s="13"/>
      <c r="SFN1" s="13"/>
      <c r="SFO1" s="13"/>
      <c r="SFP1" s="13"/>
      <c r="SFQ1" s="13"/>
      <c r="SFR1" s="13"/>
      <c r="SFS1" s="13"/>
      <c r="SFT1" s="13"/>
      <c r="SFU1" s="13"/>
      <c r="SFV1" s="13"/>
      <c r="SFW1" s="13"/>
      <c r="SFX1" s="13"/>
      <c r="SFY1" s="13"/>
      <c r="SFZ1" s="13"/>
      <c r="SGA1" s="13"/>
      <c r="SGB1" s="13"/>
      <c r="SGC1" s="13"/>
      <c r="SGD1" s="13"/>
      <c r="SGE1" s="13"/>
      <c r="SGF1" s="13"/>
      <c r="SGG1" s="13"/>
      <c r="SGH1" s="13"/>
      <c r="SGI1" s="13"/>
      <c r="SGJ1" s="13"/>
      <c r="SGK1" s="13"/>
      <c r="SGL1" s="13"/>
      <c r="SGM1" s="13"/>
      <c r="SGN1" s="13"/>
      <c r="SGO1" s="13"/>
      <c r="SGP1" s="13"/>
      <c r="SGQ1" s="13"/>
      <c r="SGR1" s="13"/>
      <c r="SGS1" s="13"/>
      <c r="SGT1" s="13"/>
      <c r="SGU1" s="13"/>
      <c r="SGV1" s="13"/>
      <c r="SGW1" s="13"/>
      <c r="SGX1" s="13"/>
      <c r="SGY1" s="13"/>
      <c r="SGZ1" s="13"/>
      <c r="SHA1" s="13"/>
      <c r="SHB1" s="13"/>
      <c r="SHC1" s="13"/>
      <c r="SHD1" s="13"/>
      <c r="SHE1" s="13"/>
      <c r="SHF1" s="13"/>
      <c r="SHG1" s="13"/>
      <c r="SHH1" s="13"/>
      <c r="SHI1" s="13"/>
      <c r="SHJ1" s="13"/>
      <c r="SHK1" s="13"/>
      <c r="SHL1" s="13"/>
      <c r="SHM1" s="13"/>
      <c r="SHN1" s="13"/>
      <c r="SHO1" s="13"/>
      <c r="SHP1" s="13"/>
      <c r="SHQ1" s="13"/>
      <c r="SHR1" s="13"/>
      <c r="SHS1" s="13"/>
      <c r="SHT1" s="13"/>
      <c r="SHU1" s="13"/>
      <c r="SHV1" s="13"/>
      <c r="SHW1" s="13"/>
      <c r="SHX1" s="13"/>
      <c r="SHY1" s="13"/>
      <c r="SHZ1" s="13"/>
      <c r="SIA1" s="13"/>
      <c r="SIB1" s="13"/>
      <c r="SIC1" s="13"/>
      <c r="SID1" s="13"/>
      <c r="SIE1" s="13"/>
      <c r="SIF1" s="13"/>
      <c r="SIG1" s="13"/>
      <c r="SIH1" s="13"/>
      <c r="SII1" s="13"/>
      <c r="SIJ1" s="13"/>
      <c r="SIK1" s="13"/>
      <c r="SIL1" s="13"/>
      <c r="SIM1" s="13"/>
      <c r="SIN1" s="13"/>
      <c r="SIO1" s="13"/>
      <c r="SIP1" s="13"/>
      <c r="SIQ1" s="13"/>
      <c r="SIR1" s="13"/>
      <c r="SIS1" s="13"/>
      <c r="SIT1" s="13"/>
      <c r="SIU1" s="13"/>
      <c r="SIV1" s="13"/>
      <c r="SIW1" s="13"/>
      <c r="SIX1" s="13"/>
      <c r="SIY1" s="13"/>
      <c r="SIZ1" s="13"/>
      <c r="SJA1" s="13"/>
      <c r="SJB1" s="13"/>
      <c r="SJC1" s="13"/>
      <c r="SJD1" s="13"/>
      <c r="SJE1" s="13"/>
      <c r="SJF1" s="13"/>
      <c r="SJG1" s="13"/>
      <c r="SJH1" s="13"/>
      <c r="SJI1" s="13"/>
      <c r="SJJ1" s="13"/>
      <c r="SJK1" s="13"/>
      <c r="SJL1" s="13"/>
      <c r="SJM1" s="13"/>
      <c r="SJN1" s="13"/>
      <c r="SJO1" s="13"/>
      <c r="SJP1" s="13"/>
      <c r="SJQ1" s="13"/>
      <c r="SJR1" s="13"/>
      <c r="SJS1" s="13"/>
      <c r="SJT1" s="13"/>
      <c r="SJU1" s="13"/>
      <c r="SJV1" s="13"/>
      <c r="SJW1" s="13"/>
      <c r="SJX1" s="13"/>
      <c r="SJY1" s="13"/>
      <c r="SJZ1" s="13"/>
      <c r="SKA1" s="13"/>
      <c r="SKB1" s="13"/>
      <c r="SKC1" s="13"/>
      <c r="SKD1" s="13"/>
      <c r="SKE1" s="13"/>
      <c r="SKF1" s="13"/>
      <c r="SKG1" s="13"/>
      <c r="SKH1" s="13"/>
      <c r="SKI1" s="13"/>
      <c r="SKJ1" s="13"/>
      <c r="SKK1" s="13"/>
      <c r="SKL1" s="13"/>
      <c r="SKM1" s="13"/>
      <c r="SKN1" s="13"/>
      <c r="SKO1" s="13"/>
      <c r="SKP1" s="13"/>
      <c r="SKQ1" s="13"/>
      <c r="SKR1" s="13"/>
      <c r="SKS1" s="13"/>
      <c r="SKT1" s="13"/>
      <c r="SKU1" s="13"/>
      <c r="SKV1" s="13"/>
      <c r="SKW1" s="13"/>
      <c r="SKX1" s="13"/>
      <c r="SKY1" s="13"/>
      <c r="SKZ1" s="13"/>
      <c r="SLA1" s="13"/>
      <c r="SLB1" s="13"/>
      <c r="SLC1" s="13"/>
      <c r="SLD1" s="13"/>
      <c r="SLE1" s="13"/>
      <c r="SLF1" s="13"/>
      <c r="SLG1" s="13"/>
      <c r="SLH1" s="13"/>
      <c r="SLI1" s="13"/>
      <c r="SLJ1" s="13"/>
      <c r="SLK1" s="13"/>
      <c r="SLL1" s="13"/>
      <c r="SLM1" s="13"/>
      <c r="SLN1" s="13"/>
      <c r="SLO1" s="13"/>
      <c r="SLP1" s="13"/>
      <c r="SLQ1" s="13"/>
      <c r="SLR1" s="13"/>
      <c r="SLS1" s="13"/>
      <c r="SLT1" s="13"/>
      <c r="SLU1" s="13"/>
      <c r="SLV1" s="13"/>
      <c r="SLW1" s="13"/>
      <c r="SLX1" s="13"/>
      <c r="SLY1" s="13"/>
      <c r="SLZ1" s="13"/>
      <c r="SMA1" s="13"/>
      <c r="SMB1" s="13"/>
      <c r="SMC1" s="13"/>
      <c r="SMD1" s="13"/>
      <c r="SME1" s="13"/>
      <c r="SMF1" s="13"/>
      <c r="SMG1" s="13"/>
      <c r="SMH1" s="13"/>
      <c r="SMI1" s="13"/>
      <c r="SMJ1" s="13"/>
      <c r="SMK1" s="13"/>
      <c r="SML1" s="13"/>
      <c r="SMM1" s="13"/>
      <c r="SMN1" s="13"/>
      <c r="SMO1" s="13"/>
      <c r="SMP1" s="13"/>
      <c r="SMQ1" s="13"/>
      <c r="SMR1" s="13"/>
      <c r="SMS1" s="13"/>
      <c r="SMT1" s="13"/>
      <c r="SMU1" s="13"/>
      <c r="SMV1" s="13"/>
      <c r="SMW1" s="13"/>
      <c r="SMX1" s="13"/>
      <c r="SMY1" s="13"/>
      <c r="SMZ1" s="13"/>
      <c r="SNA1" s="13"/>
      <c r="SNB1" s="13"/>
      <c r="SNC1" s="13"/>
      <c r="SND1" s="13"/>
      <c r="SNE1" s="13"/>
      <c r="SNF1" s="13"/>
      <c r="SNG1" s="13"/>
      <c r="SNH1" s="13"/>
      <c r="SNI1" s="13"/>
      <c r="SNJ1" s="13"/>
      <c r="SNK1" s="13"/>
      <c r="SNL1" s="13"/>
      <c r="SNM1" s="13"/>
      <c r="SNN1" s="13"/>
      <c r="SNO1" s="13"/>
      <c r="SNP1" s="13"/>
      <c r="SNQ1" s="13"/>
      <c r="SNR1" s="13"/>
      <c r="SNS1" s="13"/>
      <c r="SNT1" s="13"/>
      <c r="SNU1" s="13"/>
      <c r="SNV1" s="13"/>
      <c r="SNW1" s="13"/>
      <c r="SNX1" s="13"/>
      <c r="SNY1" s="13"/>
      <c r="SNZ1" s="13"/>
      <c r="SOA1" s="13"/>
      <c r="SOB1" s="13"/>
      <c r="SOC1" s="13"/>
      <c r="SOD1" s="13"/>
      <c r="SOE1" s="13"/>
      <c r="SOF1" s="13"/>
      <c r="SOG1" s="13"/>
      <c r="SOH1" s="13"/>
      <c r="SOI1" s="13"/>
      <c r="SOJ1" s="13"/>
      <c r="SOK1" s="13"/>
      <c r="SOL1" s="13"/>
      <c r="SOM1" s="13"/>
      <c r="SON1" s="13"/>
      <c r="SOO1" s="13"/>
      <c r="SOP1" s="13"/>
      <c r="SOQ1" s="13"/>
      <c r="SOR1" s="13"/>
      <c r="SOS1" s="13"/>
      <c r="SOT1" s="13"/>
      <c r="SOU1" s="13"/>
      <c r="SOV1" s="13"/>
      <c r="SOW1" s="13"/>
      <c r="SOX1" s="13"/>
      <c r="SOY1" s="13"/>
      <c r="SOZ1" s="13"/>
      <c r="SPA1" s="13"/>
      <c r="SPB1" s="13"/>
      <c r="SPC1" s="13"/>
      <c r="SPD1" s="13"/>
      <c r="SPE1" s="13"/>
      <c r="SPF1" s="13"/>
      <c r="SPG1" s="13"/>
      <c r="SPH1" s="13"/>
      <c r="SPI1" s="13"/>
      <c r="SPJ1" s="13"/>
      <c r="SPK1" s="13"/>
      <c r="SPL1" s="13"/>
      <c r="SPM1" s="13"/>
      <c r="SPN1" s="13"/>
      <c r="SPO1" s="13"/>
      <c r="SPP1" s="13"/>
      <c r="SPQ1" s="13"/>
      <c r="SPR1" s="13"/>
      <c r="SPS1" s="13"/>
      <c r="SPT1" s="13"/>
      <c r="SPU1" s="13"/>
      <c r="SPV1" s="13"/>
      <c r="SPW1" s="13"/>
      <c r="SPX1" s="13"/>
      <c r="SPY1" s="13"/>
      <c r="SPZ1" s="13"/>
      <c r="SQA1" s="13"/>
      <c r="SQB1" s="13"/>
      <c r="SQC1" s="13"/>
      <c r="SQD1" s="13"/>
      <c r="SQE1" s="13"/>
      <c r="SQF1" s="13"/>
      <c r="SQG1" s="13"/>
      <c r="SQH1" s="13"/>
      <c r="SQI1" s="13"/>
      <c r="SQJ1" s="13"/>
      <c r="SQK1" s="13"/>
      <c r="SQL1" s="13"/>
      <c r="SQM1" s="13"/>
      <c r="SQN1" s="13"/>
      <c r="SQO1" s="13"/>
      <c r="SQP1" s="13"/>
      <c r="SQQ1" s="13"/>
      <c r="SQR1" s="13"/>
      <c r="SQS1" s="13"/>
      <c r="SQT1" s="13"/>
      <c r="SQU1" s="13"/>
      <c r="SQV1" s="13"/>
      <c r="SQW1" s="13"/>
      <c r="SQX1" s="13"/>
      <c r="SQY1" s="13"/>
      <c r="SQZ1" s="13"/>
      <c r="SRA1" s="13"/>
      <c r="SRB1" s="13"/>
      <c r="SRC1" s="13"/>
      <c r="SRD1" s="13"/>
      <c r="SRE1" s="13"/>
      <c r="SRF1" s="13"/>
      <c r="SRG1" s="13"/>
      <c r="SRH1" s="13"/>
      <c r="SRI1" s="13"/>
      <c r="SRJ1" s="13"/>
      <c r="SRK1" s="13"/>
      <c r="SRL1" s="13"/>
      <c r="SRM1" s="13"/>
      <c r="SRN1" s="13"/>
      <c r="SRO1" s="13"/>
      <c r="SRP1" s="13"/>
      <c r="SRQ1" s="13"/>
      <c r="SRR1" s="13"/>
      <c r="SRS1" s="13"/>
      <c r="SRT1" s="13"/>
      <c r="SRU1" s="13"/>
      <c r="SRV1" s="13"/>
      <c r="SRW1" s="13"/>
      <c r="SRX1" s="13"/>
      <c r="SRY1" s="13"/>
      <c r="SRZ1" s="13"/>
      <c r="SSA1" s="13"/>
      <c r="SSB1" s="13"/>
      <c r="SSC1" s="13"/>
      <c r="SSD1" s="13"/>
      <c r="SSE1" s="13"/>
      <c r="SSF1" s="13"/>
      <c r="SSG1" s="13"/>
      <c r="SSH1" s="13"/>
      <c r="SSI1" s="13"/>
      <c r="SSJ1" s="13"/>
      <c r="SSK1" s="13"/>
      <c r="SSL1" s="13"/>
      <c r="SSM1" s="13"/>
      <c r="SSN1" s="13"/>
      <c r="SSO1" s="13"/>
      <c r="SSP1" s="13"/>
      <c r="SSQ1" s="13"/>
      <c r="SSR1" s="13"/>
      <c r="SSS1" s="13"/>
      <c r="SST1" s="13"/>
      <c r="SSU1" s="13"/>
      <c r="SSV1" s="13"/>
      <c r="SSW1" s="13"/>
      <c r="SSX1" s="13"/>
      <c r="SSY1" s="13"/>
      <c r="SSZ1" s="13"/>
      <c r="STA1" s="13"/>
      <c r="STB1" s="13"/>
      <c r="STC1" s="13"/>
      <c r="STD1" s="13"/>
      <c r="STE1" s="13"/>
      <c r="STF1" s="13"/>
      <c r="STG1" s="13"/>
      <c r="STH1" s="13"/>
      <c r="STI1" s="13"/>
      <c r="STJ1" s="13"/>
      <c r="STK1" s="13"/>
      <c r="STL1" s="13"/>
      <c r="STM1" s="13"/>
      <c r="STN1" s="13"/>
      <c r="STO1" s="13"/>
      <c r="STP1" s="13"/>
      <c r="STQ1" s="13"/>
      <c r="STR1" s="13"/>
      <c r="STS1" s="13"/>
      <c r="STT1" s="13"/>
      <c r="STU1" s="13"/>
      <c r="STV1" s="13"/>
      <c r="STW1" s="13"/>
      <c r="STX1" s="13"/>
      <c r="STY1" s="13"/>
      <c r="STZ1" s="13"/>
      <c r="SUA1" s="13"/>
      <c r="SUB1" s="13"/>
      <c r="SUC1" s="13"/>
      <c r="SUD1" s="13"/>
      <c r="SUE1" s="13"/>
      <c r="SUF1" s="13"/>
      <c r="SUG1" s="13"/>
      <c r="SUH1" s="13"/>
      <c r="SUI1" s="13"/>
      <c r="SUJ1" s="13"/>
      <c r="SUK1" s="13"/>
      <c r="SUL1" s="13"/>
      <c r="SUM1" s="13"/>
      <c r="SUN1" s="13"/>
      <c r="SUO1" s="13"/>
      <c r="SUP1" s="13"/>
      <c r="SUQ1" s="13"/>
      <c r="SUR1" s="13"/>
      <c r="SUS1" s="13"/>
      <c r="SUT1" s="13"/>
      <c r="SUU1" s="13"/>
      <c r="SUV1" s="13"/>
      <c r="SUW1" s="13"/>
      <c r="SUX1" s="13"/>
      <c r="SUY1" s="13"/>
      <c r="SUZ1" s="13"/>
      <c r="SVA1" s="13"/>
      <c r="SVB1" s="13"/>
      <c r="SVC1" s="13"/>
      <c r="SVD1" s="13"/>
      <c r="SVE1" s="13"/>
      <c r="SVF1" s="13"/>
      <c r="SVG1" s="13"/>
      <c r="SVH1" s="13"/>
      <c r="SVI1" s="13"/>
      <c r="SVJ1" s="13"/>
      <c r="SVK1" s="13"/>
      <c r="SVL1" s="13"/>
      <c r="SVM1" s="13"/>
      <c r="SVN1" s="13"/>
      <c r="SVO1" s="13"/>
      <c r="SVP1" s="13"/>
      <c r="SVQ1" s="13"/>
      <c r="SVR1" s="13"/>
      <c r="SVS1" s="13"/>
      <c r="SVT1" s="13"/>
      <c r="SVU1" s="13"/>
      <c r="SVV1" s="13"/>
      <c r="SVW1" s="13"/>
      <c r="SVX1" s="13"/>
      <c r="SVY1" s="13"/>
      <c r="SVZ1" s="13"/>
      <c r="SWA1" s="13"/>
      <c r="SWB1" s="13"/>
      <c r="SWC1" s="13"/>
      <c r="SWD1" s="13"/>
      <c r="SWE1" s="13"/>
      <c r="SWF1" s="13"/>
      <c r="SWG1" s="13"/>
      <c r="SWH1" s="13"/>
      <c r="SWI1" s="13"/>
      <c r="SWJ1" s="13"/>
      <c r="SWK1" s="13"/>
      <c r="SWL1" s="13"/>
      <c r="SWM1" s="13"/>
      <c r="SWN1" s="13"/>
      <c r="SWO1" s="13"/>
      <c r="SWP1" s="13"/>
      <c r="SWQ1" s="13"/>
      <c r="SWR1" s="13"/>
      <c r="SWS1" s="13"/>
      <c r="SWT1" s="13"/>
      <c r="SWU1" s="13"/>
      <c r="SWV1" s="13"/>
      <c r="SWW1" s="13"/>
      <c r="SWX1" s="13"/>
      <c r="SWY1" s="13"/>
      <c r="SWZ1" s="13"/>
      <c r="SXA1" s="13"/>
      <c r="SXB1" s="13"/>
      <c r="SXC1" s="13"/>
      <c r="SXD1" s="13"/>
      <c r="SXE1" s="13"/>
      <c r="SXF1" s="13"/>
      <c r="SXG1" s="13"/>
      <c r="SXH1" s="13"/>
      <c r="SXI1" s="13"/>
      <c r="SXJ1" s="13"/>
      <c r="SXK1" s="13"/>
      <c r="SXL1" s="13"/>
      <c r="SXM1" s="13"/>
      <c r="SXN1" s="13"/>
      <c r="SXO1" s="13"/>
      <c r="SXP1" s="13"/>
      <c r="SXQ1" s="13"/>
      <c r="SXR1" s="13"/>
      <c r="SXS1" s="13"/>
      <c r="SXT1" s="13"/>
      <c r="SXU1" s="13"/>
      <c r="SXV1" s="13"/>
      <c r="SXW1" s="13"/>
      <c r="SXX1" s="13"/>
      <c r="SXY1" s="13"/>
      <c r="SXZ1" s="13"/>
      <c r="SYA1" s="13"/>
      <c r="SYB1" s="13"/>
      <c r="SYC1" s="13"/>
      <c r="SYD1" s="13"/>
      <c r="SYE1" s="13"/>
      <c r="SYF1" s="13"/>
      <c r="SYG1" s="13"/>
      <c r="SYH1" s="13"/>
      <c r="SYI1" s="13"/>
      <c r="SYJ1" s="13"/>
      <c r="SYK1" s="13"/>
      <c r="SYL1" s="13"/>
      <c r="SYM1" s="13"/>
      <c r="SYN1" s="13"/>
      <c r="SYO1" s="13"/>
      <c r="SYP1" s="13"/>
      <c r="SYQ1" s="13"/>
      <c r="SYR1" s="13"/>
      <c r="SYS1" s="13"/>
      <c r="SYT1" s="13"/>
      <c r="SYU1" s="13"/>
      <c r="SYV1" s="13"/>
      <c r="SYW1" s="13"/>
      <c r="SYX1" s="13"/>
      <c r="SYY1" s="13"/>
      <c r="SYZ1" s="13"/>
      <c r="SZA1" s="13"/>
      <c r="SZB1" s="13"/>
      <c r="SZC1" s="13"/>
      <c r="SZD1" s="13"/>
      <c r="SZE1" s="13"/>
      <c r="SZF1" s="13"/>
      <c r="SZG1" s="13"/>
      <c r="SZH1" s="13"/>
      <c r="SZI1" s="13"/>
      <c r="SZJ1" s="13"/>
      <c r="SZK1" s="13"/>
      <c r="SZL1" s="13"/>
      <c r="SZM1" s="13"/>
      <c r="SZN1" s="13"/>
      <c r="SZO1" s="13"/>
      <c r="SZP1" s="13"/>
      <c r="SZQ1" s="13"/>
      <c r="SZR1" s="13"/>
      <c r="SZS1" s="13"/>
      <c r="SZT1" s="13"/>
      <c r="SZU1" s="13"/>
      <c r="SZV1" s="13"/>
      <c r="SZW1" s="13"/>
      <c r="SZX1" s="13"/>
      <c r="SZY1" s="13"/>
      <c r="SZZ1" s="13"/>
      <c r="TAA1" s="13"/>
      <c r="TAB1" s="13"/>
      <c r="TAC1" s="13"/>
      <c r="TAD1" s="13"/>
      <c r="TAE1" s="13"/>
      <c r="TAF1" s="13"/>
      <c r="TAG1" s="13"/>
      <c r="TAH1" s="13"/>
      <c r="TAI1" s="13"/>
      <c r="TAJ1" s="13"/>
      <c r="TAK1" s="13"/>
      <c r="TAL1" s="13"/>
      <c r="TAM1" s="13"/>
      <c r="TAN1" s="13"/>
      <c r="TAO1" s="13"/>
      <c r="TAP1" s="13"/>
      <c r="TAQ1" s="13"/>
      <c r="TAR1" s="13"/>
      <c r="TAS1" s="13"/>
      <c r="TAT1" s="13"/>
      <c r="TAU1" s="13"/>
      <c r="TAV1" s="13"/>
      <c r="TAW1" s="13"/>
      <c r="TAX1" s="13"/>
      <c r="TAY1" s="13"/>
      <c r="TAZ1" s="13"/>
      <c r="TBA1" s="13"/>
      <c r="TBB1" s="13"/>
      <c r="TBC1" s="13"/>
      <c r="TBD1" s="13"/>
      <c r="TBE1" s="13"/>
      <c r="TBF1" s="13"/>
      <c r="TBG1" s="13"/>
      <c r="TBH1" s="13"/>
      <c r="TBI1" s="13"/>
      <c r="TBJ1" s="13"/>
      <c r="TBK1" s="13"/>
      <c r="TBL1" s="13"/>
      <c r="TBM1" s="13"/>
      <c r="TBN1" s="13"/>
      <c r="TBO1" s="13"/>
      <c r="TBP1" s="13"/>
      <c r="TBQ1" s="13"/>
      <c r="TBR1" s="13"/>
      <c r="TBS1" s="13"/>
      <c r="TBT1" s="13"/>
      <c r="TBU1" s="13"/>
      <c r="TBV1" s="13"/>
      <c r="TBW1" s="13"/>
      <c r="TBX1" s="13"/>
      <c r="TBY1" s="13"/>
      <c r="TBZ1" s="13"/>
      <c r="TCA1" s="13"/>
      <c r="TCB1" s="13"/>
      <c r="TCC1" s="13"/>
      <c r="TCD1" s="13"/>
      <c r="TCE1" s="13"/>
      <c r="TCF1" s="13"/>
      <c r="TCG1" s="13"/>
      <c r="TCH1" s="13"/>
      <c r="TCI1" s="13"/>
      <c r="TCJ1" s="13"/>
      <c r="TCK1" s="13"/>
      <c r="TCL1" s="13"/>
      <c r="TCM1" s="13"/>
      <c r="TCN1" s="13"/>
      <c r="TCO1" s="13"/>
      <c r="TCP1" s="13"/>
      <c r="TCQ1" s="13"/>
      <c r="TCR1" s="13"/>
      <c r="TCS1" s="13"/>
      <c r="TCT1" s="13"/>
      <c r="TCU1" s="13"/>
      <c r="TCV1" s="13"/>
      <c r="TCW1" s="13"/>
      <c r="TCX1" s="13"/>
      <c r="TCY1" s="13"/>
      <c r="TCZ1" s="13"/>
      <c r="TDA1" s="13"/>
      <c r="TDB1" s="13"/>
      <c r="TDC1" s="13"/>
      <c r="TDD1" s="13"/>
      <c r="TDE1" s="13"/>
      <c r="TDF1" s="13"/>
      <c r="TDG1" s="13"/>
      <c r="TDH1" s="13"/>
      <c r="TDI1" s="13"/>
      <c r="TDJ1" s="13"/>
      <c r="TDK1" s="13"/>
      <c r="TDL1" s="13"/>
      <c r="TDM1" s="13"/>
      <c r="TDN1" s="13"/>
      <c r="TDO1" s="13"/>
      <c r="TDP1" s="13"/>
      <c r="TDQ1" s="13"/>
      <c r="TDR1" s="13"/>
      <c r="TDS1" s="13"/>
      <c r="TDT1" s="13"/>
      <c r="TDU1" s="13"/>
      <c r="TDV1" s="13"/>
      <c r="TDW1" s="13"/>
      <c r="TDX1" s="13"/>
      <c r="TDY1" s="13"/>
      <c r="TDZ1" s="13"/>
      <c r="TEA1" s="13"/>
      <c r="TEB1" s="13"/>
      <c r="TEC1" s="13"/>
      <c r="TED1" s="13"/>
      <c r="TEE1" s="13"/>
      <c r="TEF1" s="13"/>
      <c r="TEG1" s="13"/>
      <c r="TEH1" s="13"/>
      <c r="TEI1" s="13"/>
      <c r="TEJ1" s="13"/>
      <c r="TEK1" s="13"/>
      <c r="TEL1" s="13"/>
      <c r="TEM1" s="13"/>
      <c r="TEN1" s="13"/>
      <c r="TEO1" s="13"/>
      <c r="TEP1" s="13"/>
      <c r="TEQ1" s="13"/>
      <c r="TER1" s="13"/>
      <c r="TES1" s="13"/>
      <c r="TET1" s="13"/>
      <c r="TEU1" s="13"/>
      <c r="TEV1" s="13"/>
      <c r="TEW1" s="13"/>
      <c r="TEX1" s="13"/>
      <c r="TEY1" s="13"/>
      <c r="TEZ1" s="13"/>
      <c r="TFA1" s="13"/>
      <c r="TFB1" s="13"/>
      <c r="TFC1" s="13"/>
      <c r="TFD1" s="13"/>
      <c r="TFE1" s="13"/>
      <c r="TFF1" s="13"/>
      <c r="TFG1" s="13"/>
      <c r="TFH1" s="13"/>
      <c r="TFI1" s="13"/>
      <c r="TFJ1" s="13"/>
      <c r="TFK1" s="13"/>
      <c r="TFL1" s="13"/>
      <c r="TFM1" s="13"/>
      <c r="TFN1" s="13"/>
      <c r="TFO1" s="13"/>
      <c r="TFP1" s="13"/>
      <c r="TFQ1" s="13"/>
      <c r="TFR1" s="13"/>
      <c r="TFS1" s="13"/>
      <c r="TFT1" s="13"/>
      <c r="TFU1" s="13"/>
      <c r="TFV1" s="13"/>
      <c r="TFW1" s="13"/>
      <c r="TFX1" s="13"/>
      <c r="TFY1" s="13"/>
      <c r="TFZ1" s="13"/>
      <c r="TGA1" s="13"/>
      <c r="TGB1" s="13"/>
      <c r="TGC1" s="13"/>
      <c r="TGD1" s="13"/>
      <c r="TGE1" s="13"/>
      <c r="TGF1" s="13"/>
      <c r="TGG1" s="13"/>
      <c r="TGH1" s="13"/>
      <c r="TGI1" s="13"/>
      <c r="TGJ1" s="13"/>
      <c r="TGK1" s="13"/>
      <c r="TGL1" s="13"/>
      <c r="TGM1" s="13"/>
      <c r="TGN1" s="13"/>
      <c r="TGO1" s="13"/>
      <c r="TGP1" s="13"/>
      <c r="TGQ1" s="13"/>
      <c r="TGR1" s="13"/>
      <c r="TGS1" s="13"/>
      <c r="TGT1" s="13"/>
      <c r="TGU1" s="13"/>
      <c r="TGV1" s="13"/>
      <c r="TGW1" s="13"/>
      <c r="TGX1" s="13"/>
      <c r="TGY1" s="13"/>
      <c r="TGZ1" s="13"/>
      <c r="THA1" s="13"/>
      <c r="THB1" s="13"/>
      <c r="THC1" s="13"/>
      <c r="THD1" s="13"/>
      <c r="THE1" s="13"/>
      <c r="THF1" s="13"/>
      <c r="THG1" s="13"/>
      <c r="THH1" s="13"/>
      <c r="THI1" s="13"/>
      <c r="THJ1" s="13"/>
      <c r="THK1" s="13"/>
      <c r="THL1" s="13"/>
      <c r="THM1" s="13"/>
      <c r="THN1" s="13"/>
      <c r="THO1" s="13"/>
      <c r="THP1" s="13"/>
      <c r="THQ1" s="13"/>
      <c r="THR1" s="13"/>
      <c r="THS1" s="13"/>
      <c r="THT1" s="13"/>
      <c r="THU1" s="13"/>
      <c r="THV1" s="13"/>
      <c r="THW1" s="13"/>
      <c r="THX1" s="13"/>
      <c r="THY1" s="13"/>
      <c r="THZ1" s="13"/>
      <c r="TIA1" s="13"/>
      <c r="TIB1" s="13"/>
      <c r="TIC1" s="13"/>
      <c r="TID1" s="13"/>
      <c r="TIE1" s="13"/>
      <c r="TIF1" s="13"/>
      <c r="TIG1" s="13"/>
      <c r="TIH1" s="13"/>
      <c r="TII1" s="13"/>
      <c r="TIJ1" s="13"/>
      <c r="TIK1" s="13"/>
      <c r="TIL1" s="13"/>
      <c r="TIM1" s="13"/>
      <c r="TIN1" s="13"/>
      <c r="TIO1" s="13"/>
      <c r="TIP1" s="13"/>
      <c r="TIQ1" s="13"/>
      <c r="TIR1" s="13"/>
      <c r="TIS1" s="13"/>
      <c r="TIT1" s="13"/>
      <c r="TIU1" s="13"/>
      <c r="TIV1" s="13"/>
      <c r="TIW1" s="13"/>
      <c r="TIX1" s="13"/>
      <c r="TIY1" s="13"/>
      <c r="TIZ1" s="13"/>
      <c r="TJA1" s="13"/>
      <c r="TJB1" s="13"/>
      <c r="TJC1" s="13"/>
      <c r="TJD1" s="13"/>
      <c r="TJE1" s="13"/>
      <c r="TJF1" s="13"/>
      <c r="TJG1" s="13"/>
      <c r="TJH1" s="13"/>
      <c r="TJI1" s="13"/>
      <c r="TJJ1" s="13"/>
      <c r="TJK1" s="13"/>
      <c r="TJL1" s="13"/>
      <c r="TJM1" s="13"/>
      <c r="TJN1" s="13"/>
      <c r="TJO1" s="13"/>
      <c r="TJP1" s="13"/>
      <c r="TJQ1" s="13"/>
      <c r="TJR1" s="13"/>
      <c r="TJS1" s="13"/>
      <c r="TJT1" s="13"/>
      <c r="TJU1" s="13"/>
      <c r="TJV1" s="13"/>
      <c r="TJW1" s="13"/>
      <c r="TJX1" s="13"/>
      <c r="TJY1" s="13"/>
      <c r="TJZ1" s="13"/>
      <c r="TKA1" s="13"/>
      <c r="TKB1" s="13"/>
      <c r="TKC1" s="13"/>
      <c r="TKD1" s="13"/>
      <c r="TKE1" s="13"/>
      <c r="TKF1" s="13"/>
      <c r="TKG1" s="13"/>
      <c r="TKH1" s="13"/>
      <c r="TKI1" s="13"/>
      <c r="TKJ1" s="13"/>
      <c r="TKK1" s="13"/>
      <c r="TKL1" s="13"/>
      <c r="TKM1" s="13"/>
      <c r="TKN1" s="13"/>
      <c r="TKO1" s="13"/>
      <c r="TKP1" s="13"/>
      <c r="TKQ1" s="13"/>
      <c r="TKR1" s="13"/>
      <c r="TKS1" s="13"/>
      <c r="TKT1" s="13"/>
      <c r="TKU1" s="13"/>
      <c r="TKV1" s="13"/>
      <c r="TKW1" s="13"/>
      <c r="TKX1" s="13"/>
      <c r="TKY1" s="13"/>
      <c r="TKZ1" s="13"/>
      <c r="TLA1" s="13"/>
      <c r="TLB1" s="13"/>
      <c r="TLC1" s="13"/>
      <c r="TLD1" s="13"/>
      <c r="TLE1" s="13"/>
      <c r="TLF1" s="13"/>
      <c r="TLG1" s="13"/>
      <c r="TLH1" s="13"/>
      <c r="TLI1" s="13"/>
      <c r="TLJ1" s="13"/>
      <c r="TLK1" s="13"/>
      <c r="TLL1" s="13"/>
      <c r="TLM1" s="13"/>
      <c r="TLN1" s="13"/>
      <c r="TLO1" s="13"/>
      <c r="TLP1" s="13"/>
      <c r="TLQ1" s="13"/>
      <c r="TLR1" s="13"/>
      <c r="TLS1" s="13"/>
      <c r="TLT1" s="13"/>
      <c r="TLU1" s="13"/>
      <c r="TLV1" s="13"/>
      <c r="TLW1" s="13"/>
      <c r="TLX1" s="13"/>
      <c r="TLY1" s="13"/>
      <c r="TLZ1" s="13"/>
      <c r="TMA1" s="13"/>
      <c r="TMB1" s="13"/>
      <c r="TMC1" s="13"/>
      <c r="TMD1" s="13"/>
      <c r="TME1" s="13"/>
      <c r="TMF1" s="13"/>
      <c r="TMG1" s="13"/>
      <c r="TMH1" s="13"/>
      <c r="TMI1" s="13"/>
      <c r="TMJ1" s="13"/>
      <c r="TMK1" s="13"/>
      <c r="TML1" s="13"/>
      <c r="TMM1" s="13"/>
      <c r="TMN1" s="13"/>
      <c r="TMO1" s="13"/>
      <c r="TMP1" s="13"/>
      <c r="TMQ1" s="13"/>
      <c r="TMR1" s="13"/>
      <c r="TMS1" s="13"/>
      <c r="TMT1" s="13"/>
      <c r="TMU1" s="13"/>
      <c r="TMV1" s="13"/>
      <c r="TMW1" s="13"/>
      <c r="TMX1" s="13"/>
      <c r="TMY1" s="13"/>
      <c r="TMZ1" s="13"/>
      <c r="TNA1" s="13"/>
      <c r="TNB1" s="13"/>
      <c r="TNC1" s="13"/>
      <c r="TND1" s="13"/>
      <c r="TNE1" s="13"/>
      <c r="TNF1" s="13"/>
      <c r="TNG1" s="13"/>
      <c r="TNH1" s="13"/>
      <c r="TNI1" s="13"/>
      <c r="TNJ1" s="13"/>
      <c r="TNK1" s="13"/>
      <c r="TNL1" s="13"/>
      <c r="TNM1" s="13"/>
      <c r="TNN1" s="13"/>
      <c r="TNO1" s="13"/>
      <c r="TNP1" s="13"/>
      <c r="TNQ1" s="13"/>
      <c r="TNR1" s="13"/>
      <c r="TNS1" s="13"/>
      <c r="TNT1" s="13"/>
      <c r="TNU1" s="13"/>
      <c r="TNV1" s="13"/>
      <c r="TNW1" s="13"/>
      <c r="TNX1" s="13"/>
      <c r="TNY1" s="13"/>
      <c r="TNZ1" s="13"/>
      <c r="TOA1" s="13"/>
      <c r="TOB1" s="13"/>
      <c r="TOC1" s="13"/>
      <c r="TOD1" s="13"/>
      <c r="TOE1" s="13"/>
      <c r="TOF1" s="13"/>
      <c r="TOG1" s="13"/>
      <c r="TOH1" s="13"/>
      <c r="TOI1" s="13"/>
      <c r="TOJ1" s="13"/>
      <c r="TOK1" s="13"/>
      <c r="TOL1" s="13"/>
      <c r="TOM1" s="13"/>
      <c r="TON1" s="13"/>
      <c r="TOO1" s="13"/>
      <c r="TOP1" s="13"/>
      <c r="TOQ1" s="13"/>
      <c r="TOR1" s="13"/>
      <c r="TOS1" s="13"/>
      <c r="TOT1" s="13"/>
      <c r="TOU1" s="13"/>
      <c r="TOV1" s="13"/>
      <c r="TOW1" s="13"/>
      <c r="TOX1" s="13"/>
      <c r="TOY1" s="13"/>
      <c r="TOZ1" s="13"/>
      <c r="TPA1" s="13"/>
      <c r="TPB1" s="13"/>
      <c r="TPC1" s="13"/>
      <c r="TPD1" s="13"/>
      <c r="TPE1" s="13"/>
      <c r="TPF1" s="13"/>
      <c r="TPG1" s="13"/>
      <c r="TPH1" s="13"/>
      <c r="TPI1" s="13"/>
      <c r="TPJ1" s="13"/>
      <c r="TPK1" s="13"/>
      <c r="TPL1" s="13"/>
      <c r="TPM1" s="13"/>
      <c r="TPN1" s="13"/>
      <c r="TPO1" s="13"/>
      <c r="TPP1" s="13"/>
      <c r="TPQ1" s="13"/>
      <c r="TPR1" s="13"/>
      <c r="TPS1" s="13"/>
      <c r="TPT1" s="13"/>
      <c r="TPU1" s="13"/>
      <c r="TPV1" s="13"/>
      <c r="TPW1" s="13"/>
      <c r="TPX1" s="13"/>
      <c r="TPY1" s="13"/>
      <c r="TPZ1" s="13"/>
      <c r="TQA1" s="13"/>
      <c r="TQB1" s="13"/>
      <c r="TQC1" s="13"/>
      <c r="TQD1" s="13"/>
      <c r="TQE1" s="13"/>
      <c r="TQF1" s="13"/>
      <c r="TQG1" s="13"/>
      <c r="TQH1" s="13"/>
      <c r="TQI1" s="13"/>
      <c r="TQJ1" s="13"/>
      <c r="TQK1" s="13"/>
      <c r="TQL1" s="13"/>
      <c r="TQM1" s="13"/>
      <c r="TQN1" s="13"/>
      <c r="TQO1" s="13"/>
      <c r="TQP1" s="13"/>
      <c r="TQQ1" s="13"/>
      <c r="TQR1" s="13"/>
      <c r="TQS1" s="13"/>
      <c r="TQT1" s="13"/>
      <c r="TQU1" s="13"/>
      <c r="TQV1" s="13"/>
      <c r="TQW1" s="13"/>
      <c r="TQX1" s="13"/>
      <c r="TQY1" s="13"/>
      <c r="TQZ1" s="13"/>
      <c r="TRA1" s="13"/>
      <c r="TRB1" s="13"/>
      <c r="TRC1" s="13"/>
      <c r="TRD1" s="13"/>
      <c r="TRE1" s="13"/>
      <c r="TRF1" s="13"/>
      <c r="TRG1" s="13"/>
      <c r="TRH1" s="13"/>
      <c r="TRI1" s="13"/>
      <c r="TRJ1" s="13"/>
      <c r="TRK1" s="13"/>
      <c r="TRL1" s="13"/>
      <c r="TRM1" s="13"/>
      <c r="TRN1" s="13"/>
      <c r="TRO1" s="13"/>
      <c r="TRP1" s="13"/>
      <c r="TRQ1" s="13"/>
      <c r="TRR1" s="13"/>
      <c r="TRS1" s="13"/>
      <c r="TRT1" s="13"/>
      <c r="TRU1" s="13"/>
      <c r="TRV1" s="13"/>
      <c r="TRW1" s="13"/>
      <c r="TRX1" s="13"/>
      <c r="TRY1" s="13"/>
      <c r="TRZ1" s="13"/>
      <c r="TSA1" s="13"/>
      <c r="TSB1" s="13"/>
      <c r="TSC1" s="13"/>
      <c r="TSD1" s="13"/>
      <c r="TSE1" s="13"/>
      <c r="TSF1" s="13"/>
      <c r="TSG1" s="13"/>
      <c r="TSH1" s="13"/>
      <c r="TSI1" s="13"/>
      <c r="TSJ1" s="13"/>
      <c r="TSK1" s="13"/>
      <c r="TSL1" s="13"/>
      <c r="TSM1" s="13"/>
      <c r="TSN1" s="13"/>
      <c r="TSO1" s="13"/>
      <c r="TSP1" s="13"/>
      <c r="TSQ1" s="13"/>
      <c r="TSR1" s="13"/>
      <c r="TSS1" s="13"/>
      <c r="TST1" s="13"/>
      <c r="TSU1" s="13"/>
      <c r="TSV1" s="13"/>
      <c r="TSW1" s="13"/>
      <c r="TSX1" s="13"/>
      <c r="TSY1" s="13"/>
      <c r="TSZ1" s="13"/>
      <c r="TTA1" s="13"/>
      <c r="TTB1" s="13"/>
      <c r="TTC1" s="13"/>
      <c r="TTD1" s="13"/>
      <c r="TTE1" s="13"/>
      <c r="TTF1" s="13"/>
      <c r="TTG1" s="13"/>
      <c r="TTH1" s="13"/>
      <c r="TTI1" s="13"/>
      <c r="TTJ1" s="13"/>
      <c r="TTK1" s="13"/>
      <c r="TTL1" s="13"/>
      <c r="TTM1" s="13"/>
      <c r="TTN1" s="13"/>
      <c r="TTO1" s="13"/>
      <c r="TTP1" s="13"/>
      <c r="TTQ1" s="13"/>
      <c r="TTR1" s="13"/>
      <c r="TTS1" s="13"/>
      <c r="TTT1" s="13"/>
      <c r="TTU1" s="13"/>
      <c r="TTV1" s="13"/>
      <c r="TTW1" s="13"/>
      <c r="TTX1" s="13"/>
      <c r="TTY1" s="13"/>
      <c r="TTZ1" s="13"/>
      <c r="TUA1" s="13"/>
      <c r="TUB1" s="13"/>
      <c r="TUC1" s="13"/>
      <c r="TUD1" s="13"/>
      <c r="TUE1" s="13"/>
      <c r="TUF1" s="13"/>
      <c r="TUG1" s="13"/>
      <c r="TUH1" s="13"/>
      <c r="TUI1" s="13"/>
      <c r="TUJ1" s="13"/>
      <c r="TUK1" s="13"/>
      <c r="TUL1" s="13"/>
      <c r="TUM1" s="13"/>
      <c r="TUN1" s="13"/>
      <c r="TUO1" s="13"/>
      <c r="TUP1" s="13"/>
      <c r="TUQ1" s="13"/>
      <c r="TUR1" s="13"/>
      <c r="TUS1" s="13"/>
      <c r="TUT1" s="13"/>
      <c r="TUU1" s="13"/>
      <c r="TUV1" s="13"/>
      <c r="TUW1" s="13"/>
      <c r="TUX1" s="13"/>
      <c r="TUY1" s="13"/>
      <c r="TUZ1" s="13"/>
      <c r="TVA1" s="13"/>
      <c r="TVB1" s="13"/>
      <c r="TVC1" s="13"/>
      <c r="TVD1" s="13"/>
      <c r="TVE1" s="13"/>
      <c r="TVF1" s="13"/>
      <c r="TVG1" s="13"/>
      <c r="TVH1" s="13"/>
      <c r="TVI1" s="13"/>
      <c r="TVJ1" s="13"/>
      <c r="TVK1" s="13"/>
      <c r="TVL1" s="13"/>
      <c r="TVM1" s="13"/>
      <c r="TVN1" s="13"/>
      <c r="TVO1" s="13"/>
      <c r="TVP1" s="13"/>
      <c r="TVQ1" s="13"/>
      <c r="TVR1" s="13"/>
      <c r="TVS1" s="13"/>
      <c r="TVT1" s="13"/>
      <c r="TVU1" s="13"/>
      <c r="TVV1" s="13"/>
      <c r="TVW1" s="13"/>
      <c r="TVX1" s="13"/>
      <c r="TVY1" s="13"/>
      <c r="TVZ1" s="13"/>
      <c r="TWA1" s="13"/>
      <c r="TWB1" s="13"/>
      <c r="TWC1" s="13"/>
      <c r="TWD1" s="13"/>
      <c r="TWE1" s="13"/>
      <c r="TWF1" s="13"/>
      <c r="TWG1" s="13"/>
      <c r="TWH1" s="13"/>
      <c r="TWI1" s="13"/>
      <c r="TWJ1" s="13"/>
      <c r="TWK1" s="13"/>
      <c r="TWL1" s="13"/>
      <c r="TWM1" s="13"/>
      <c r="TWN1" s="13"/>
      <c r="TWO1" s="13"/>
      <c r="TWP1" s="13"/>
      <c r="TWQ1" s="13"/>
      <c r="TWR1" s="13"/>
      <c r="TWS1" s="13"/>
      <c r="TWT1" s="13"/>
      <c r="TWU1" s="13"/>
      <c r="TWV1" s="13"/>
      <c r="TWW1" s="13"/>
      <c r="TWX1" s="13"/>
      <c r="TWY1" s="13"/>
      <c r="TWZ1" s="13"/>
      <c r="TXA1" s="13"/>
      <c r="TXB1" s="13"/>
      <c r="TXC1" s="13"/>
      <c r="TXD1" s="13"/>
      <c r="TXE1" s="13"/>
      <c r="TXF1" s="13"/>
      <c r="TXG1" s="13"/>
      <c r="TXH1" s="13"/>
      <c r="TXI1" s="13"/>
      <c r="TXJ1" s="13"/>
      <c r="TXK1" s="13"/>
      <c r="TXL1" s="13"/>
      <c r="TXM1" s="13"/>
      <c r="TXN1" s="13"/>
      <c r="TXO1" s="13"/>
      <c r="TXP1" s="13"/>
      <c r="TXQ1" s="13"/>
      <c r="TXR1" s="13"/>
      <c r="TXS1" s="13"/>
      <c r="TXT1" s="13"/>
      <c r="TXU1" s="13"/>
      <c r="TXV1" s="13"/>
      <c r="TXW1" s="13"/>
      <c r="TXX1" s="13"/>
      <c r="TXY1" s="13"/>
      <c r="TXZ1" s="13"/>
      <c r="TYA1" s="13"/>
      <c r="TYB1" s="13"/>
      <c r="TYC1" s="13"/>
      <c r="TYD1" s="13"/>
      <c r="TYE1" s="13"/>
      <c r="TYF1" s="13"/>
      <c r="TYG1" s="13"/>
      <c r="TYH1" s="13"/>
      <c r="TYI1" s="13"/>
      <c r="TYJ1" s="13"/>
      <c r="TYK1" s="13"/>
      <c r="TYL1" s="13"/>
      <c r="TYM1" s="13"/>
      <c r="TYN1" s="13"/>
      <c r="TYO1" s="13"/>
      <c r="TYP1" s="13"/>
      <c r="TYQ1" s="13"/>
      <c r="TYR1" s="13"/>
      <c r="TYS1" s="13"/>
      <c r="TYT1" s="13"/>
      <c r="TYU1" s="13"/>
      <c r="TYV1" s="13"/>
      <c r="TYW1" s="13"/>
      <c r="TYX1" s="13"/>
      <c r="TYY1" s="13"/>
      <c r="TYZ1" s="13"/>
      <c r="TZA1" s="13"/>
      <c r="TZB1" s="13"/>
      <c r="TZC1" s="13"/>
      <c r="TZD1" s="13"/>
      <c r="TZE1" s="13"/>
      <c r="TZF1" s="13"/>
      <c r="TZG1" s="13"/>
      <c r="TZH1" s="13"/>
      <c r="TZI1" s="13"/>
      <c r="TZJ1" s="13"/>
      <c r="TZK1" s="13"/>
      <c r="TZL1" s="13"/>
      <c r="TZM1" s="13"/>
      <c r="TZN1" s="13"/>
      <c r="TZO1" s="13"/>
      <c r="TZP1" s="13"/>
      <c r="TZQ1" s="13"/>
      <c r="TZR1" s="13"/>
      <c r="TZS1" s="13"/>
      <c r="TZT1" s="13"/>
      <c r="TZU1" s="13"/>
      <c r="TZV1" s="13"/>
      <c r="TZW1" s="13"/>
      <c r="TZX1" s="13"/>
      <c r="TZY1" s="13"/>
      <c r="TZZ1" s="13"/>
      <c r="UAA1" s="13"/>
      <c r="UAB1" s="13"/>
      <c r="UAC1" s="13"/>
      <c r="UAD1" s="13"/>
      <c r="UAE1" s="13"/>
      <c r="UAF1" s="13"/>
      <c r="UAG1" s="13"/>
      <c r="UAH1" s="13"/>
      <c r="UAI1" s="13"/>
      <c r="UAJ1" s="13"/>
      <c r="UAK1" s="13"/>
      <c r="UAL1" s="13"/>
      <c r="UAM1" s="13"/>
      <c r="UAN1" s="13"/>
      <c r="UAO1" s="13"/>
      <c r="UAP1" s="13"/>
      <c r="UAQ1" s="13"/>
      <c r="UAR1" s="13"/>
      <c r="UAS1" s="13"/>
      <c r="UAT1" s="13"/>
      <c r="UAU1" s="13"/>
      <c r="UAV1" s="13"/>
      <c r="UAW1" s="13"/>
      <c r="UAX1" s="13"/>
      <c r="UAY1" s="13"/>
      <c r="UAZ1" s="13"/>
      <c r="UBA1" s="13"/>
      <c r="UBB1" s="13"/>
      <c r="UBC1" s="13"/>
      <c r="UBD1" s="13"/>
      <c r="UBE1" s="13"/>
      <c r="UBF1" s="13"/>
      <c r="UBG1" s="13"/>
      <c r="UBH1" s="13"/>
      <c r="UBI1" s="13"/>
      <c r="UBJ1" s="13"/>
      <c r="UBK1" s="13"/>
      <c r="UBL1" s="13"/>
      <c r="UBM1" s="13"/>
      <c r="UBN1" s="13"/>
      <c r="UBO1" s="13"/>
      <c r="UBP1" s="13"/>
      <c r="UBQ1" s="13"/>
      <c r="UBR1" s="13"/>
      <c r="UBS1" s="13"/>
      <c r="UBT1" s="13"/>
      <c r="UBU1" s="13"/>
      <c r="UBV1" s="13"/>
      <c r="UBW1" s="13"/>
      <c r="UBX1" s="13"/>
      <c r="UBY1" s="13"/>
      <c r="UBZ1" s="13"/>
      <c r="UCA1" s="13"/>
      <c r="UCB1" s="13"/>
      <c r="UCC1" s="13"/>
      <c r="UCD1" s="13"/>
      <c r="UCE1" s="13"/>
      <c r="UCF1" s="13"/>
      <c r="UCG1" s="13"/>
      <c r="UCH1" s="13"/>
      <c r="UCI1" s="13"/>
      <c r="UCJ1" s="13"/>
      <c r="UCK1" s="13"/>
      <c r="UCL1" s="13"/>
      <c r="UCM1" s="13"/>
      <c r="UCN1" s="13"/>
      <c r="UCO1" s="13"/>
      <c r="UCP1" s="13"/>
      <c r="UCQ1" s="13"/>
      <c r="UCR1" s="13"/>
      <c r="UCS1" s="13"/>
      <c r="UCT1" s="13"/>
      <c r="UCU1" s="13"/>
      <c r="UCV1" s="13"/>
      <c r="UCW1" s="13"/>
      <c r="UCX1" s="13"/>
      <c r="UCY1" s="13"/>
      <c r="UCZ1" s="13"/>
      <c r="UDA1" s="13"/>
      <c r="UDB1" s="13"/>
      <c r="UDC1" s="13"/>
      <c r="UDD1" s="13"/>
      <c r="UDE1" s="13"/>
      <c r="UDF1" s="13"/>
      <c r="UDG1" s="13"/>
      <c r="UDH1" s="13"/>
      <c r="UDI1" s="13"/>
      <c r="UDJ1" s="13"/>
      <c r="UDK1" s="13"/>
      <c r="UDL1" s="13"/>
      <c r="UDM1" s="13"/>
      <c r="UDN1" s="13"/>
      <c r="UDO1" s="13"/>
      <c r="UDP1" s="13"/>
      <c r="UDQ1" s="13"/>
      <c r="UDR1" s="13"/>
      <c r="UDS1" s="13"/>
      <c r="UDT1" s="13"/>
      <c r="UDU1" s="13"/>
      <c r="UDV1" s="13"/>
      <c r="UDW1" s="13"/>
      <c r="UDX1" s="13"/>
      <c r="UDY1" s="13"/>
      <c r="UDZ1" s="13"/>
      <c r="UEA1" s="13"/>
      <c r="UEB1" s="13"/>
      <c r="UEC1" s="13"/>
      <c r="UED1" s="13"/>
      <c r="UEE1" s="13"/>
      <c r="UEF1" s="13"/>
      <c r="UEG1" s="13"/>
      <c r="UEH1" s="13"/>
      <c r="UEI1" s="13"/>
      <c r="UEJ1" s="13"/>
      <c r="UEK1" s="13"/>
      <c r="UEL1" s="13"/>
      <c r="UEM1" s="13"/>
      <c r="UEN1" s="13"/>
      <c r="UEO1" s="13"/>
      <c r="UEP1" s="13"/>
      <c r="UEQ1" s="13"/>
      <c r="UER1" s="13"/>
      <c r="UES1" s="13"/>
      <c r="UET1" s="13"/>
      <c r="UEU1" s="13"/>
      <c r="UEV1" s="13"/>
      <c r="UEW1" s="13"/>
      <c r="UEX1" s="13"/>
      <c r="UEY1" s="13"/>
      <c r="UEZ1" s="13"/>
      <c r="UFA1" s="13"/>
      <c r="UFB1" s="13"/>
      <c r="UFC1" s="13"/>
      <c r="UFD1" s="13"/>
      <c r="UFE1" s="13"/>
      <c r="UFF1" s="13"/>
      <c r="UFG1" s="13"/>
      <c r="UFH1" s="13"/>
      <c r="UFI1" s="13"/>
      <c r="UFJ1" s="13"/>
      <c r="UFK1" s="13"/>
      <c r="UFL1" s="13"/>
      <c r="UFM1" s="13"/>
      <c r="UFN1" s="13"/>
      <c r="UFO1" s="13"/>
      <c r="UFP1" s="13"/>
      <c r="UFQ1" s="13"/>
      <c r="UFR1" s="13"/>
      <c r="UFS1" s="13"/>
      <c r="UFT1" s="13"/>
      <c r="UFU1" s="13"/>
      <c r="UFV1" s="13"/>
      <c r="UFW1" s="13"/>
      <c r="UFX1" s="13"/>
      <c r="UFY1" s="13"/>
      <c r="UFZ1" s="13"/>
      <c r="UGA1" s="13"/>
      <c r="UGB1" s="13"/>
      <c r="UGC1" s="13"/>
      <c r="UGD1" s="13"/>
      <c r="UGE1" s="13"/>
      <c r="UGF1" s="13"/>
      <c r="UGG1" s="13"/>
      <c r="UGH1" s="13"/>
      <c r="UGI1" s="13"/>
      <c r="UGJ1" s="13"/>
      <c r="UGK1" s="13"/>
      <c r="UGL1" s="13"/>
      <c r="UGM1" s="13"/>
      <c r="UGN1" s="13"/>
      <c r="UGO1" s="13"/>
      <c r="UGP1" s="13"/>
      <c r="UGQ1" s="13"/>
      <c r="UGR1" s="13"/>
      <c r="UGS1" s="13"/>
      <c r="UGT1" s="13"/>
      <c r="UGU1" s="13"/>
      <c r="UGV1" s="13"/>
      <c r="UGW1" s="13"/>
      <c r="UGX1" s="13"/>
      <c r="UGY1" s="13"/>
      <c r="UGZ1" s="13"/>
      <c r="UHA1" s="13"/>
      <c r="UHB1" s="13"/>
      <c r="UHC1" s="13"/>
      <c r="UHD1" s="13"/>
      <c r="UHE1" s="13"/>
      <c r="UHF1" s="13"/>
      <c r="UHG1" s="13"/>
      <c r="UHH1" s="13"/>
      <c r="UHI1" s="13"/>
      <c r="UHJ1" s="13"/>
      <c r="UHK1" s="13"/>
      <c r="UHL1" s="13"/>
      <c r="UHM1" s="13"/>
      <c r="UHN1" s="13"/>
      <c r="UHO1" s="13"/>
      <c r="UHP1" s="13"/>
      <c r="UHQ1" s="13"/>
      <c r="UHR1" s="13"/>
      <c r="UHS1" s="13"/>
      <c r="UHT1" s="13"/>
      <c r="UHU1" s="13"/>
      <c r="UHV1" s="13"/>
      <c r="UHW1" s="13"/>
      <c r="UHX1" s="13"/>
      <c r="UHY1" s="13"/>
      <c r="UHZ1" s="13"/>
      <c r="UIA1" s="13"/>
      <c r="UIB1" s="13"/>
      <c r="UIC1" s="13"/>
      <c r="UID1" s="13"/>
      <c r="UIE1" s="13"/>
      <c r="UIF1" s="13"/>
      <c r="UIG1" s="13"/>
      <c r="UIH1" s="13"/>
      <c r="UII1" s="13"/>
      <c r="UIJ1" s="13"/>
      <c r="UIK1" s="13"/>
      <c r="UIL1" s="13"/>
      <c r="UIM1" s="13"/>
      <c r="UIN1" s="13"/>
      <c r="UIO1" s="13"/>
      <c r="UIP1" s="13"/>
      <c r="UIQ1" s="13"/>
      <c r="UIR1" s="13"/>
      <c r="UIS1" s="13"/>
      <c r="UIT1" s="13"/>
      <c r="UIU1" s="13"/>
      <c r="UIV1" s="13"/>
      <c r="UIW1" s="13"/>
      <c r="UIX1" s="13"/>
      <c r="UIY1" s="13"/>
      <c r="UIZ1" s="13"/>
      <c r="UJA1" s="13"/>
      <c r="UJB1" s="13"/>
      <c r="UJC1" s="13"/>
      <c r="UJD1" s="13"/>
      <c r="UJE1" s="13"/>
      <c r="UJF1" s="13"/>
      <c r="UJG1" s="13"/>
      <c r="UJH1" s="13"/>
      <c r="UJI1" s="13"/>
      <c r="UJJ1" s="13"/>
      <c r="UJK1" s="13"/>
      <c r="UJL1" s="13"/>
      <c r="UJM1" s="13"/>
      <c r="UJN1" s="13"/>
      <c r="UJO1" s="13"/>
      <c r="UJP1" s="13"/>
      <c r="UJQ1" s="13"/>
      <c r="UJR1" s="13"/>
      <c r="UJS1" s="13"/>
      <c r="UJT1" s="13"/>
      <c r="UJU1" s="13"/>
      <c r="UJV1" s="13"/>
      <c r="UJW1" s="13"/>
      <c r="UJX1" s="13"/>
      <c r="UJY1" s="13"/>
      <c r="UJZ1" s="13"/>
      <c r="UKA1" s="13"/>
      <c r="UKB1" s="13"/>
      <c r="UKC1" s="13"/>
      <c r="UKD1" s="13"/>
      <c r="UKE1" s="13"/>
      <c r="UKF1" s="13"/>
      <c r="UKG1" s="13"/>
      <c r="UKH1" s="13"/>
      <c r="UKI1" s="13"/>
      <c r="UKJ1" s="13"/>
      <c r="UKK1" s="13"/>
      <c r="UKL1" s="13"/>
      <c r="UKM1" s="13"/>
      <c r="UKN1" s="13"/>
      <c r="UKO1" s="13"/>
      <c r="UKP1" s="13"/>
      <c r="UKQ1" s="13"/>
      <c r="UKR1" s="13"/>
      <c r="UKS1" s="13"/>
      <c r="UKT1" s="13"/>
      <c r="UKU1" s="13"/>
      <c r="UKV1" s="13"/>
      <c r="UKW1" s="13"/>
      <c r="UKX1" s="13"/>
      <c r="UKY1" s="13"/>
      <c r="UKZ1" s="13"/>
      <c r="ULA1" s="13"/>
      <c r="ULB1" s="13"/>
      <c r="ULC1" s="13"/>
      <c r="ULD1" s="13"/>
      <c r="ULE1" s="13"/>
      <c r="ULF1" s="13"/>
      <c r="ULG1" s="13"/>
      <c r="ULH1" s="13"/>
      <c r="ULI1" s="13"/>
      <c r="ULJ1" s="13"/>
      <c r="ULK1" s="13"/>
      <c r="ULL1" s="13"/>
      <c r="ULM1" s="13"/>
      <c r="ULN1" s="13"/>
      <c r="ULO1" s="13"/>
      <c r="ULP1" s="13"/>
      <c r="ULQ1" s="13"/>
      <c r="ULR1" s="13"/>
      <c r="ULS1" s="13"/>
      <c r="ULT1" s="13"/>
      <c r="ULU1" s="13"/>
      <c r="ULV1" s="13"/>
      <c r="ULW1" s="13"/>
      <c r="ULX1" s="13"/>
      <c r="ULY1" s="13"/>
      <c r="ULZ1" s="13"/>
      <c r="UMA1" s="13"/>
      <c r="UMB1" s="13"/>
      <c r="UMC1" s="13"/>
      <c r="UMD1" s="13"/>
      <c r="UME1" s="13"/>
      <c r="UMF1" s="13"/>
      <c r="UMG1" s="13"/>
      <c r="UMH1" s="13"/>
      <c r="UMI1" s="13"/>
      <c r="UMJ1" s="13"/>
      <c r="UMK1" s="13"/>
      <c r="UML1" s="13"/>
      <c r="UMM1" s="13"/>
      <c r="UMN1" s="13"/>
      <c r="UMO1" s="13"/>
      <c r="UMP1" s="13"/>
      <c r="UMQ1" s="13"/>
      <c r="UMR1" s="13"/>
      <c r="UMS1" s="13"/>
      <c r="UMT1" s="13"/>
      <c r="UMU1" s="13"/>
      <c r="UMV1" s="13"/>
      <c r="UMW1" s="13"/>
      <c r="UMX1" s="13"/>
      <c r="UMY1" s="13"/>
      <c r="UMZ1" s="13"/>
      <c r="UNA1" s="13"/>
      <c r="UNB1" s="13"/>
      <c r="UNC1" s="13"/>
      <c r="UND1" s="13"/>
      <c r="UNE1" s="13"/>
      <c r="UNF1" s="13"/>
      <c r="UNG1" s="13"/>
      <c r="UNH1" s="13"/>
      <c r="UNI1" s="13"/>
      <c r="UNJ1" s="13"/>
      <c r="UNK1" s="13"/>
      <c r="UNL1" s="13"/>
      <c r="UNM1" s="13"/>
      <c r="UNN1" s="13"/>
      <c r="UNO1" s="13"/>
      <c r="UNP1" s="13"/>
      <c r="UNQ1" s="13"/>
      <c r="UNR1" s="13"/>
      <c r="UNS1" s="13"/>
      <c r="UNT1" s="13"/>
      <c r="UNU1" s="13"/>
      <c r="UNV1" s="13"/>
      <c r="UNW1" s="13"/>
      <c r="UNX1" s="13"/>
      <c r="UNY1" s="13"/>
      <c r="UNZ1" s="13"/>
      <c r="UOA1" s="13"/>
      <c r="UOB1" s="13"/>
      <c r="UOC1" s="13"/>
      <c r="UOD1" s="13"/>
      <c r="UOE1" s="13"/>
      <c r="UOF1" s="13"/>
      <c r="UOG1" s="13"/>
      <c r="UOH1" s="13"/>
      <c r="UOI1" s="13"/>
      <c r="UOJ1" s="13"/>
      <c r="UOK1" s="13"/>
      <c r="UOL1" s="13"/>
      <c r="UOM1" s="13"/>
      <c r="UON1" s="13"/>
      <c r="UOO1" s="13"/>
      <c r="UOP1" s="13"/>
      <c r="UOQ1" s="13"/>
      <c r="UOR1" s="13"/>
      <c r="UOS1" s="13"/>
      <c r="UOT1" s="13"/>
      <c r="UOU1" s="13"/>
      <c r="UOV1" s="13"/>
      <c r="UOW1" s="13"/>
      <c r="UOX1" s="13"/>
      <c r="UOY1" s="13"/>
      <c r="UOZ1" s="13"/>
      <c r="UPA1" s="13"/>
      <c r="UPB1" s="13"/>
      <c r="UPC1" s="13"/>
      <c r="UPD1" s="13"/>
      <c r="UPE1" s="13"/>
      <c r="UPF1" s="13"/>
      <c r="UPG1" s="13"/>
      <c r="UPH1" s="13"/>
      <c r="UPI1" s="13"/>
      <c r="UPJ1" s="13"/>
      <c r="UPK1" s="13"/>
      <c r="UPL1" s="13"/>
      <c r="UPM1" s="13"/>
      <c r="UPN1" s="13"/>
      <c r="UPO1" s="13"/>
      <c r="UPP1" s="13"/>
      <c r="UPQ1" s="13"/>
      <c r="UPR1" s="13"/>
      <c r="UPS1" s="13"/>
      <c r="UPT1" s="13"/>
      <c r="UPU1" s="13"/>
      <c r="UPV1" s="13"/>
      <c r="UPW1" s="13"/>
      <c r="UPX1" s="13"/>
      <c r="UPY1" s="13"/>
      <c r="UPZ1" s="13"/>
      <c r="UQA1" s="13"/>
      <c r="UQB1" s="13"/>
      <c r="UQC1" s="13"/>
      <c r="UQD1" s="13"/>
      <c r="UQE1" s="13"/>
      <c r="UQF1" s="13"/>
      <c r="UQG1" s="13"/>
      <c r="UQH1" s="13"/>
      <c r="UQI1" s="13"/>
      <c r="UQJ1" s="13"/>
      <c r="UQK1" s="13"/>
      <c r="UQL1" s="13"/>
      <c r="UQM1" s="13"/>
      <c r="UQN1" s="13"/>
      <c r="UQO1" s="13"/>
      <c r="UQP1" s="13"/>
      <c r="UQQ1" s="13"/>
      <c r="UQR1" s="13"/>
      <c r="UQS1" s="13"/>
      <c r="UQT1" s="13"/>
      <c r="UQU1" s="13"/>
      <c r="UQV1" s="13"/>
      <c r="UQW1" s="13"/>
      <c r="UQX1" s="13"/>
      <c r="UQY1" s="13"/>
      <c r="UQZ1" s="13"/>
      <c r="URA1" s="13"/>
      <c r="URB1" s="13"/>
      <c r="URC1" s="13"/>
      <c r="URD1" s="13"/>
      <c r="URE1" s="13"/>
      <c r="URF1" s="13"/>
      <c r="URG1" s="13"/>
      <c r="URH1" s="13"/>
      <c r="URI1" s="13"/>
      <c r="URJ1" s="13"/>
      <c r="URK1" s="13"/>
      <c r="URL1" s="13"/>
      <c r="URM1" s="13"/>
      <c r="URN1" s="13"/>
      <c r="URO1" s="13"/>
      <c r="URP1" s="13"/>
      <c r="URQ1" s="13"/>
      <c r="URR1" s="13"/>
      <c r="URS1" s="13"/>
      <c r="URT1" s="13"/>
      <c r="URU1" s="13"/>
      <c r="URV1" s="13"/>
      <c r="URW1" s="13"/>
      <c r="URX1" s="13"/>
      <c r="URY1" s="13"/>
      <c r="URZ1" s="13"/>
      <c r="USA1" s="13"/>
      <c r="USB1" s="13"/>
      <c r="USC1" s="13"/>
      <c r="USD1" s="13"/>
      <c r="USE1" s="13"/>
      <c r="USF1" s="13"/>
      <c r="USG1" s="13"/>
      <c r="USH1" s="13"/>
      <c r="USI1" s="13"/>
      <c r="USJ1" s="13"/>
      <c r="USK1" s="13"/>
      <c r="USL1" s="13"/>
      <c r="USM1" s="13"/>
      <c r="USN1" s="13"/>
      <c r="USO1" s="13"/>
      <c r="USP1" s="13"/>
      <c r="USQ1" s="13"/>
      <c r="USR1" s="13"/>
      <c r="USS1" s="13"/>
      <c r="UST1" s="13"/>
      <c r="USU1" s="13"/>
      <c r="USV1" s="13"/>
      <c r="USW1" s="13"/>
      <c r="USX1" s="13"/>
      <c r="USY1" s="13"/>
      <c r="USZ1" s="13"/>
      <c r="UTA1" s="13"/>
      <c r="UTB1" s="13"/>
      <c r="UTC1" s="13"/>
      <c r="UTD1" s="13"/>
      <c r="UTE1" s="13"/>
      <c r="UTF1" s="13"/>
      <c r="UTG1" s="13"/>
      <c r="UTH1" s="13"/>
      <c r="UTI1" s="13"/>
      <c r="UTJ1" s="13"/>
      <c r="UTK1" s="13"/>
      <c r="UTL1" s="13"/>
      <c r="UTM1" s="13"/>
      <c r="UTN1" s="13"/>
      <c r="UTO1" s="13"/>
      <c r="UTP1" s="13"/>
      <c r="UTQ1" s="13"/>
      <c r="UTR1" s="13"/>
      <c r="UTS1" s="13"/>
      <c r="UTT1" s="13"/>
      <c r="UTU1" s="13"/>
      <c r="UTV1" s="13"/>
      <c r="UTW1" s="13"/>
      <c r="UTX1" s="13"/>
      <c r="UTY1" s="13"/>
      <c r="UTZ1" s="13"/>
      <c r="UUA1" s="13"/>
      <c r="UUB1" s="13"/>
      <c r="UUC1" s="13"/>
      <c r="UUD1" s="13"/>
      <c r="UUE1" s="13"/>
      <c r="UUF1" s="13"/>
      <c r="UUG1" s="13"/>
      <c r="UUH1" s="13"/>
      <c r="UUI1" s="13"/>
      <c r="UUJ1" s="13"/>
      <c r="UUK1" s="13"/>
      <c r="UUL1" s="13"/>
      <c r="UUM1" s="13"/>
      <c r="UUN1" s="13"/>
      <c r="UUO1" s="13"/>
      <c r="UUP1" s="13"/>
      <c r="UUQ1" s="13"/>
      <c r="UUR1" s="13"/>
      <c r="UUS1" s="13"/>
      <c r="UUT1" s="13"/>
      <c r="UUU1" s="13"/>
      <c r="UUV1" s="13"/>
      <c r="UUW1" s="13"/>
      <c r="UUX1" s="13"/>
      <c r="UUY1" s="13"/>
      <c r="UUZ1" s="13"/>
      <c r="UVA1" s="13"/>
      <c r="UVB1" s="13"/>
      <c r="UVC1" s="13"/>
      <c r="UVD1" s="13"/>
      <c r="UVE1" s="13"/>
      <c r="UVF1" s="13"/>
      <c r="UVG1" s="13"/>
      <c r="UVH1" s="13"/>
      <c r="UVI1" s="13"/>
      <c r="UVJ1" s="13"/>
      <c r="UVK1" s="13"/>
      <c r="UVL1" s="13"/>
      <c r="UVM1" s="13"/>
      <c r="UVN1" s="13"/>
      <c r="UVO1" s="13"/>
      <c r="UVP1" s="13"/>
      <c r="UVQ1" s="13"/>
      <c r="UVR1" s="13"/>
      <c r="UVS1" s="13"/>
      <c r="UVT1" s="13"/>
      <c r="UVU1" s="13"/>
      <c r="UVV1" s="13"/>
      <c r="UVW1" s="13"/>
      <c r="UVX1" s="13"/>
      <c r="UVY1" s="13"/>
      <c r="UVZ1" s="13"/>
      <c r="UWA1" s="13"/>
      <c r="UWB1" s="13"/>
      <c r="UWC1" s="13"/>
      <c r="UWD1" s="13"/>
      <c r="UWE1" s="13"/>
      <c r="UWF1" s="13"/>
      <c r="UWG1" s="13"/>
      <c r="UWH1" s="13"/>
      <c r="UWI1" s="13"/>
      <c r="UWJ1" s="13"/>
      <c r="UWK1" s="13"/>
      <c r="UWL1" s="13"/>
      <c r="UWM1" s="13"/>
      <c r="UWN1" s="13"/>
      <c r="UWO1" s="13"/>
      <c r="UWP1" s="13"/>
      <c r="UWQ1" s="13"/>
      <c r="UWR1" s="13"/>
      <c r="UWS1" s="13"/>
      <c r="UWT1" s="13"/>
      <c r="UWU1" s="13"/>
      <c r="UWV1" s="13"/>
      <c r="UWW1" s="13"/>
      <c r="UWX1" s="13"/>
      <c r="UWY1" s="13"/>
      <c r="UWZ1" s="13"/>
      <c r="UXA1" s="13"/>
      <c r="UXB1" s="13"/>
      <c r="UXC1" s="13"/>
      <c r="UXD1" s="13"/>
      <c r="UXE1" s="13"/>
      <c r="UXF1" s="13"/>
      <c r="UXG1" s="13"/>
      <c r="UXH1" s="13"/>
      <c r="UXI1" s="13"/>
      <c r="UXJ1" s="13"/>
      <c r="UXK1" s="13"/>
      <c r="UXL1" s="13"/>
      <c r="UXM1" s="13"/>
      <c r="UXN1" s="13"/>
      <c r="UXO1" s="13"/>
      <c r="UXP1" s="13"/>
      <c r="UXQ1" s="13"/>
      <c r="UXR1" s="13"/>
      <c r="UXS1" s="13"/>
      <c r="UXT1" s="13"/>
      <c r="UXU1" s="13"/>
      <c r="UXV1" s="13"/>
      <c r="UXW1" s="13"/>
      <c r="UXX1" s="13"/>
      <c r="UXY1" s="13"/>
      <c r="UXZ1" s="13"/>
      <c r="UYA1" s="13"/>
      <c r="UYB1" s="13"/>
      <c r="UYC1" s="13"/>
      <c r="UYD1" s="13"/>
      <c r="UYE1" s="13"/>
      <c r="UYF1" s="13"/>
      <c r="UYG1" s="13"/>
      <c r="UYH1" s="13"/>
      <c r="UYI1" s="13"/>
      <c r="UYJ1" s="13"/>
      <c r="UYK1" s="13"/>
      <c r="UYL1" s="13"/>
      <c r="UYM1" s="13"/>
      <c r="UYN1" s="13"/>
      <c r="UYO1" s="13"/>
      <c r="UYP1" s="13"/>
      <c r="UYQ1" s="13"/>
      <c r="UYR1" s="13"/>
      <c r="UYS1" s="13"/>
      <c r="UYT1" s="13"/>
      <c r="UYU1" s="13"/>
      <c r="UYV1" s="13"/>
      <c r="UYW1" s="13"/>
      <c r="UYX1" s="13"/>
      <c r="UYY1" s="13"/>
      <c r="UYZ1" s="13"/>
      <c r="UZA1" s="13"/>
      <c r="UZB1" s="13"/>
      <c r="UZC1" s="13"/>
      <c r="UZD1" s="13"/>
      <c r="UZE1" s="13"/>
      <c r="UZF1" s="13"/>
      <c r="UZG1" s="13"/>
      <c r="UZH1" s="13"/>
      <c r="UZI1" s="13"/>
      <c r="UZJ1" s="13"/>
      <c r="UZK1" s="13"/>
      <c r="UZL1" s="13"/>
      <c r="UZM1" s="13"/>
      <c r="UZN1" s="13"/>
      <c r="UZO1" s="13"/>
      <c r="UZP1" s="13"/>
      <c r="UZQ1" s="13"/>
      <c r="UZR1" s="13"/>
      <c r="UZS1" s="13"/>
      <c r="UZT1" s="13"/>
      <c r="UZU1" s="13"/>
      <c r="UZV1" s="13"/>
      <c r="UZW1" s="13"/>
      <c r="UZX1" s="13"/>
      <c r="UZY1" s="13"/>
      <c r="UZZ1" s="13"/>
      <c r="VAA1" s="13"/>
      <c r="VAB1" s="13"/>
      <c r="VAC1" s="13"/>
      <c r="VAD1" s="13"/>
      <c r="VAE1" s="13"/>
      <c r="VAF1" s="13"/>
      <c r="VAG1" s="13"/>
      <c r="VAH1" s="13"/>
      <c r="VAI1" s="13"/>
      <c r="VAJ1" s="13"/>
      <c r="VAK1" s="13"/>
      <c r="VAL1" s="13"/>
      <c r="VAM1" s="13"/>
      <c r="VAN1" s="13"/>
      <c r="VAO1" s="13"/>
      <c r="VAP1" s="13"/>
      <c r="VAQ1" s="13"/>
      <c r="VAR1" s="13"/>
      <c r="VAS1" s="13"/>
      <c r="VAT1" s="13"/>
      <c r="VAU1" s="13"/>
      <c r="VAV1" s="13"/>
      <c r="VAW1" s="13"/>
      <c r="VAX1" s="13"/>
      <c r="VAY1" s="13"/>
      <c r="VAZ1" s="13"/>
      <c r="VBA1" s="13"/>
      <c r="VBB1" s="13"/>
      <c r="VBC1" s="13"/>
      <c r="VBD1" s="13"/>
      <c r="VBE1" s="13"/>
      <c r="VBF1" s="13"/>
      <c r="VBG1" s="13"/>
      <c r="VBH1" s="13"/>
      <c r="VBI1" s="13"/>
      <c r="VBJ1" s="13"/>
      <c r="VBK1" s="13"/>
      <c r="VBL1" s="13"/>
      <c r="VBM1" s="13"/>
      <c r="VBN1" s="13"/>
      <c r="VBO1" s="13"/>
      <c r="VBP1" s="13"/>
      <c r="VBQ1" s="13"/>
      <c r="VBR1" s="13"/>
      <c r="VBS1" s="13"/>
      <c r="VBT1" s="13"/>
      <c r="VBU1" s="13"/>
      <c r="VBV1" s="13"/>
      <c r="VBW1" s="13"/>
      <c r="VBX1" s="13"/>
      <c r="VBY1" s="13"/>
      <c r="VBZ1" s="13"/>
      <c r="VCA1" s="13"/>
      <c r="VCB1" s="13"/>
      <c r="VCC1" s="13"/>
      <c r="VCD1" s="13"/>
      <c r="VCE1" s="13"/>
      <c r="VCF1" s="13"/>
      <c r="VCG1" s="13"/>
      <c r="VCH1" s="13"/>
      <c r="VCI1" s="13"/>
      <c r="VCJ1" s="13"/>
      <c r="VCK1" s="13"/>
      <c r="VCL1" s="13"/>
      <c r="VCM1" s="13"/>
      <c r="VCN1" s="13"/>
      <c r="VCO1" s="13"/>
      <c r="VCP1" s="13"/>
      <c r="VCQ1" s="13"/>
      <c r="VCR1" s="13"/>
      <c r="VCS1" s="13"/>
      <c r="VCT1" s="13"/>
      <c r="VCU1" s="13"/>
      <c r="VCV1" s="13"/>
      <c r="VCW1" s="13"/>
      <c r="VCX1" s="13"/>
      <c r="VCY1" s="13"/>
      <c r="VCZ1" s="13"/>
      <c r="VDA1" s="13"/>
      <c r="VDB1" s="13"/>
      <c r="VDC1" s="13"/>
      <c r="VDD1" s="13"/>
      <c r="VDE1" s="13"/>
      <c r="VDF1" s="13"/>
      <c r="VDG1" s="13"/>
      <c r="VDH1" s="13"/>
      <c r="VDI1" s="13"/>
      <c r="VDJ1" s="13"/>
      <c r="VDK1" s="13"/>
      <c r="VDL1" s="13"/>
      <c r="VDM1" s="13"/>
      <c r="VDN1" s="13"/>
      <c r="VDO1" s="13"/>
      <c r="VDP1" s="13"/>
      <c r="VDQ1" s="13"/>
      <c r="VDR1" s="13"/>
      <c r="VDS1" s="13"/>
      <c r="VDT1" s="13"/>
      <c r="VDU1" s="13"/>
      <c r="VDV1" s="13"/>
      <c r="VDW1" s="13"/>
      <c r="VDX1" s="13"/>
      <c r="VDY1" s="13"/>
      <c r="VDZ1" s="13"/>
      <c r="VEA1" s="13"/>
      <c r="VEB1" s="13"/>
      <c r="VEC1" s="13"/>
      <c r="VED1" s="13"/>
      <c r="VEE1" s="13"/>
      <c r="VEF1" s="13"/>
      <c r="VEG1" s="13"/>
      <c r="VEH1" s="13"/>
      <c r="VEI1" s="13"/>
      <c r="VEJ1" s="13"/>
      <c r="VEK1" s="13"/>
      <c r="VEL1" s="13"/>
      <c r="VEM1" s="13"/>
      <c r="VEN1" s="13"/>
      <c r="VEO1" s="13"/>
      <c r="VEP1" s="13"/>
      <c r="VEQ1" s="13"/>
      <c r="VER1" s="13"/>
      <c r="VES1" s="13"/>
      <c r="VET1" s="13"/>
      <c r="VEU1" s="13"/>
      <c r="VEV1" s="13"/>
      <c r="VEW1" s="13"/>
      <c r="VEX1" s="13"/>
      <c r="VEY1" s="13"/>
      <c r="VEZ1" s="13"/>
      <c r="VFA1" s="13"/>
      <c r="VFB1" s="13"/>
      <c r="VFC1" s="13"/>
      <c r="VFD1" s="13"/>
      <c r="VFE1" s="13"/>
      <c r="VFF1" s="13"/>
      <c r="VFG1" s="13"/>
      <c r="VFH1" s="13"/>
      <c r="VFI1" s="13"/>
      <c r="VFJ1" s="13"/>
      <c r="VFK1" s="13"/>
      <c r="VFL1" s="13"/>
      <c r="VFM1" s="13"/>
      <c r="VFN1" s="13"/>
      <c r="VFO1" s="13"/>
      <c r="VFP1" s="13"/>
      <c r="VFQ1" s="13"/>
      <c r="VFR1" s="13"/>
      <c r="VFS1" s="13"/>
      <c r="VFT1" s="13"/>
      <c r="VFU1" s="13"/>
      <c r="VFV1" s="13"/>
      <c r="VFW1" s="13"/>
      <c r="VFX1" s="13"/>
      <c r="VFY1" s="13"/>
      <c r="VFZ1" s="13"/>
      <c r="VGA1" s="13"/>
      <c r="VGB1" s="13"/>
      <c r="VGC1" s="13"/>
      <c r="VGD1" s="13"/>
      <c r="VGE1" s="13"/>
      <c r="VGF1" s="13"/>
      <c r="VGG1" s="13"/>
      <c r="VGH1" s="13"/>
      <c r="VGI1" s="13"/>
      <c r="VGJ1" s="13"/>
      <c r="VGK1" s="13"/>
      <c r="VGL1" s="13"/>
      <c r="VGM1" s="13"/>
      <c r="VGN1" s="13"/>
      <c r="VGO1" s="13"/>
      <c r="VGP1" s="13"/>
      <c r="VGQ1" s="13"/>
      <c r="VGR1" s="13"/>
      <c r="VGS1" s="13"/>
      <c r="VGT1" s="13"/>
      <c r="VGU1" s="13"/>
      <c r="VGV1" s="13"/>
      <c r="VGW1" s="13"/>
      <c r="VGX1" s="13"/>
      <c r="VGY1" s="13"/>
      <c r="VGZ1" s="13"/>
      <c r="VHA1" s="13"/>
      <c r="VHB1" s="13"/>
      <c r="VHC1" s="13"/>
      <c r="VHD1" s="13"/>
      <c r="VHE1" s="13"/>
      <c r="VHF1" s="13"/>
      <c r="VHG1" s="13"/>
      <c r="VHH1" s="13"/>
      <c r="VHI1" s="13"/>
      <c r="VHJ1" s="13"/>
      <c r="VHK1" s="13"/>
      <c r="VHL1" s="13"/>
      <c r="VHM1" s="13"/>
      <c r="VHN1" s="13"/>
      <c r="VHO1" s="13"/>
      <c r="VHP1" s="13"/>
      <c r="VHQ1" s="13"/>
      <c r="VHR1" s="13"/>
      <c r="VHS1" s="13"/>
      <c r="VHT1" s="13"/>
      <c r="VHU1" s="13"/>
      <c r="VHV1" s="13"/>
      <c r="VHW1" s="13"/>
      <c r="VHX1" s="13"/>
      <c r="VHY1" s="13"/>
      <c r="VHZ1" s="13"/>
      <c r="VIA1" s="13"/>
      <c r="VIB1" s="13"/>
      <c r="VIC1" s="13"/>
      <c r="VID1" s="13"/>
      <c r="VIE1" s="13"/>
      <c r="VIF1" s="13"/>
      <c r="VIG1" s="13"/>
      <c r="VIH1" s="13"/>
      <c r="VII1" s="13"/>
      <c r="VIJ1" s="13"/>
      <c r="VIK1" s="13"/>
      <c r="VIL1" s="13"/>
      <c r="VIM1" s="13"/>
      <c r="VIN1" s="13"/>
      <c r="VIO1" s="13"/>
      <c r="VIP1" s="13"/>
      <c r="VIQ1" s="13"/>
      <c r="VIR1" s="13"/>
      <c r="VIS1" s="13"/>
      <c r="VIT1" s="13"/>
      <c r="VIU1" s="13"/>
      <c r="VIV1" s="13"/>
      <c r="VIW1" s="13"/>
      <c r="VIX1" s="13"/>
      <c r="VIY1" s="13"/>
      <c r="VIZ1" s="13"/>
      <c r="VJA1" s="13"/>
      <c r="VJB1" s="13"/>
      <c r="VJC1" s="13"/>
      <c r="VJD1" s="13"/>
      <c r="VJE1" s="13"/>
      <c r="VJF1" s="13"/>
      <c r="VJG1" s="13"/>
      <c r="VJH1" s="13"/>
      <c r="VJI1" s="13"/>
      <c r="VJJ1" s="13"/>
      <c r="VJK1" s="13"/>
      <c r="VJL1" s="13"/>
      <c r="VJM1" s="13"/>
      <c r="VJN1" s="13"/>
      <c r="VJO1" s="13"/>
      <c r="VJP1" s="13"/>
      <c r="VJQ1" s="13"/>
      <c r="VJR1" s="13"/>
      <c r="VJS1" s="13"/>
      <c r="VJT1" s="13"/>
      <c r="VJU1" s="13"/>
      <c r="VJV1" s="13"/>
      <c r="VJW1" s="13"/>
      <c r="VJX1" s="13"/>
      <c r="VJY1" s="13"/>
      <c r="VJZ1" s="13"/>
      <c r="VKA1" s="13"/>
      <c r="VKB1" s="13"/>
      <c r="VKC1" s="13"/>
      <c r="VKD1" s="13"/>
      <c r="VKE1" s="13"/>
      <c r="VKF1" s="13"/>
      <c r="VKG1" s="13"/>
      <c r="VKH1" s="13"/>
      <c r="VKI1" s="13"/>
      <c r="VKJ1" s="13"/>
      <c r="VKK1" s="13"/>
      <c r="VKL1" s="13"/>
      <c r="VKM1" s="13"/>
      <c r="VKN1" s="13"/>
      <c r="VKO1" s="13"/>
      <c r="VKP1" s="13"/>
      <c r="VKQ1" s="13"/>
      <c r="VKR1" s="13"/>
      <c r="VKS1" s="13"/>
      <c r="VKT1" s="13"/>
      <c r="VKU1" s="13"/>
      <c r="VKV1" s="13"/>
      <c r="VKW1" s="13"/>
      <c r="VKX1" s="13"/>
      <c r="VKY1" s="13"/>
      <c r="VKZ1" s="13"/>
      <c r="VLA1" s="13"/>
      <c r="VLB1" s="13"/>
      <c r="VLC1" s="13"/>
      <c r="VLD1" s="13"/>
      <c r="VLE1" s="13"/>
      <c r="VLF1" s="13"/>
      <c r="VLG1" s="13"/>
      <c r="VLH1" s="13"/>
      <c r="VLI1" s="13"/>
      <c r="VLJ1" s="13"/>
      <c r="VLK1" s="13"/>
      <c r="VLL1" s="13"/>
      <c r="VLM1" s="13"/>
      <c r="VLN1" s="13"/>
      <c r="VLO1" s="13"/>
      <c r="VLP1" s="13"/>
      <c r="VLQ1" s="13"/>
      <c r="VLR1" s="13"/>
      <c r="VLS1" s="13"/>
      <c r="VLT1" s="13"/>
      <c r="VLU1" s="13"/>
      <c r="VLV1" s="13"/>
      <c r="VLW1" s="13"/>
      <c r="VLX1" s="13"/>
      <c r="VLY1" s="13"/>
      <c r="VLZ1" s="13"/>
      <c r="VMA1" s="13"/>
      <c r="VMB1" s="13"/>
      <c r="VMC1" s="13"/>
      <c r="VMD1" s="13"/>
      <c r="VME1" s="13"/>
      <c r="VMF1" s="13"/>
      <c r="VMG1" s="13"/>
      <c r="VMH1" s="13"/>
      <c r="VMI1" s="13"/>
      <c r="VMJ1" s="13"/>
      <c r="VMK1" s="13"/>
      <c r="VML1" s="13"/>
      <c r="VMM1" s="13"/>
      <c r="VMN1" s="13"/>
      <c r="VMO1" s="13"/>
      <c r="VMP1" s="13"/>
      <c r="VMQ1" s="13"/>
      <c r="VMR1" s="13"/>
      <c r="VMS1" s="13"/>
      <c r="VMT1" s="13"/>
      <c r="VMU1" s="13"/>
      <c r="VMV1" s="13"/>
      <c r="VMW1" s="13"/>
      <c r="VMX1" s="13"/>
      <c r="VMY1" s="13"/>
      <c r="VMZ1" s="13"/>
      <c r="VNA1" s="13"/>
      <c r="VNB1" s="13"/>
      <c r="VNC1" s="13"/>
      <c r="VND1" s="13"/>
      <c r="VNE1" s="13"/>
      <c r="VNF1" s="13"/>
      <c r="VNG1" s="13"/>
      <c r="VNH1" s="13"/>
      <c r="VNI1" s="13"/>
      <c r="VNJ1" s="13"/>
      <c r="VNK1" s="13"/>
      <c r="VNL1" s="13"/>
      <c r="VNM1" s="13"/>
      <c r="VNN1" s="13"/>
      <c r="VNO1" s="13"/>
      <c r="VNP1" s="13"/>
      <c r="VNQ1" s="13"/>
      <c r="VNR1" s="13"/>
      <c r="VNS1" s="13"/>
      <c r="VNT1" s="13"/>
      <c r="VNU1" s="13"/>
      <c r="VNV1" s="13"/>
      <c r="VNW1" s="13"/>
      <c r="VNX1" s="13"/>
      <c r="VNY1" s="13"/>
      <c r="VNZ1" s="13"/>
      <c r="VOA1" s="13"/>
      <c r="VOB1" s="13"/>
      <c r="VOC1" s="13"/>
      <c r="VOD1" s="13"/>
      <c r="VOE1" s="13"/>
      <c r="VOF1" s="13"/>
      <c r="VOG1" s="13"/>
      <c r="VOH1" s="13"/>
      <c r="VOI1" s="13"/>
      <c r="VOJ1" s="13"/>
      <c r="VOK1" s="13"/>
      <c r="VOL1" s="13"/>
      <c r="VOM1" s="13"/>
      <c r="VON1" s="13"/>
      <c r="VOO1" s="13"/>
      <c r="VOP1" s="13"/>
      <c r="VOQ1" s="13"/>
      <c r="VOR1" s="13"/>
      <c r="VOS1" s="13"/>
      <c r="VOT1" s="13"/>
      <c r="VOU1" s="13"/>
      <c r="VOV1" s="13"/>
      <c r="VOW1" s="13"/>
      <c r="VOX1" s="13"/>
      <c r="VOY1" s="13"/>
      <c r="VOZ1" s="13"/>
      <c r="VPA1" s="13"/>
      <c r="VPB1" s="13"/>
      <c r="VPC1" s="13"/>
      <c r="VPD1" s="13"/>
      <c r="VPE1" s="13"/>
      <c r="VPF1" s="13"/>
      <c r="VPG1" s="13"/>
      <c r="VPH1" s="13"/>
      <c r="VPI1" s="13"/>
      <c r="VPJ1" s="13"/>
      <c r="VPK1" s="13"/>
      <c r="VPL1" s="13"/>
      <c r="VPM1" s="13"/>
      <c r="VPN1" s="13"/>
      <c r="VPO1" s="13"/>
      <c r="VPP1" s="13"/>
      <c r="VPQ1" s="13"/>
      <c r="VPR1" s="13"/>
      <c r="VPS1" s="13"/>
      <c r="VPT1" s="13"/>
      <c r="VPU1" s="13"/>
      <c r="VPV1" s="13"/>
      <c r="VPW1" s="13"/>
      <c r="VPX1" s="13"/>
      <c r="VPY1" s="13"/>
      <c r="VPZ1" s="13"/>
      <c r="VQA1" s="13"/>
      <c r="VQB1" s="13"/>
      <c r="VQC1" s="13"/>
      <c r="VQD1" s="13"/>
      <c r="VQE1" s="13"/>
      <c r="VQF1" s="13"/>
      <c r="VQG1" s="13"/>
      <c r="VQH1" s="13"/>
      <c r="VQI1" s="13"/>
      <c r="VQJ1" s="13"/>
      <c r="VQK1" s="13"/>
      <c r="VQL1" s="13"/>
      <c r="VQM1" s="13"/>
      <c r="VQN1" s="13"/>
      <c r="VQO1" s="13"/>
      <c r="VQP1" s="13"/>
      <c r="VQQ1" s="13"/>
      <c r="VQR1" s="13"/>
      <c r="VQS1" s="13"/>
      <c r="VQT1" s="13"/>
      <c r="VQU1" s="13"/>
      <c r="VQV1" s="13"/>
      <c r="VQW1" s="13"/>
      <c r="VQX1" s="13"/>
      <c r="VQY1" s="13"/>
      <c r="VQZ1" s="13"/>
      <c r="VRA1" s="13"/>
      <c r="VRB1" s="13"/>
      <c r="VRC1" s="13"/>
      <c r="VRD1" s="13"/>
      <c r="VRE1" s="13"/>
      <c r="VRF1" s="13"/>
      <c r="VRG1" s="13"/>
      <c r="VRH1" s="13"/>
      <c r="VRI1" s="13"/>
      <c r="VRJ1" s="13"/>
      <c r="VRK1" s="13"/>
      <c r="VRL1" s="13"/>
      <c r="VRM1" s="13"/>
      <c r="VRN1" s="13"/>
      <c r="VRO1" s="13"/>
      <c r="VRP1" s="13"/>
      <c r="VRQ1" s="13"/>
      <c r="VRR1" s="13"/>
      <c r="VRS1" s="13"/>
      <c r="VRT1" s="13"/>
      <c r="VRU1" s="13"/>
      <c r="VRV1" s="13"/>
      <c r="VRW1" s="13"/>
      <c r="VRX1" s="13"/>
      <c r="VRY1" s="13"/>
      <c r="VRZ1" s="13"/>
      <c r="VSA1" s="13"/>
      <c r="VSB1" s="13"/>
      <c r="VSC1" s="13"/>
      <c r="VSD1" s="13"/>
      <c r="VSE1" s="13"/>
      <c r="VSF1" s="13"/>
      <c r="VSG1" s="13"/>
      <c r="VSH1" s="13"/>
      <c r="VSI1" s="13"/>
      <c r="VSJ1" s="13"/>
      <c r="VSK1" s="13"/>
      <c r="VSL1" s="13"/>
      <c r="VSM1" s="13"/>
      <c r="VSN1" s="13"/>
      <c r="VSO1" s="13"/>
      <c r="VSP1" s="13"/>
      <c r="VSQ1" s="13"/>
      <c r="VSR1" s="13"/>
      <c r="VSS1" s="13"/>
      <c r="VST1" s="13"/>
      <c r="VSU1" s="13"/>
      <c r="VSV1" s="13"/>
      <c r="VSW1" s="13"/>
      <c r="VSX1" s="13"/>
      <c r="VSY1" s="13"/>
      <c r="VSZ1" s="13"/>
      <c r="VTA1" s="13"/>
      <c r="VTB1" s="13"/>
      <c r="VTC1" s="13"/>
      <c r="VTD1" s="13"/>
      <c r="VTE1" s="13"/>
      <c r="VTF1" s="13"/>
      <c r="VTG1" s="13"/>
      <c r="VTH1" s="13"/>
      <c r="VTI1" s="13"/>
      <c r="VTJ1" s="13"/>
      <c r="VTK1" s="13"/>
      <c r="VTL1" s="13"/>
      <c r="VTM1" s="13"/>
      <c r="VTN1" s="13"/>
      <c r="VTO1" s="13"/>
      <c r="VTP1" s="13"/>
      <c r="VTQ1" s="13"/>
      <c r="VTR1" s="13"/>
      <c r="VTS1" s="13"/>
      <c r="VTT1" s="13"/>
      <c r="VTU1" s="13"/>
      <c r="VTV1" s="13"/>
      <c r="VTW1" s="13"/>
      <c r="VTX1" s="13"/>
      <c r="VTY1" s="13"/>
      <c r="VTZ1" s="13"/>
      <c r="VUA1" s="13"/>
      <c r="VUB1" s="13"/>
      <c r="VUC1" s="13"/>
      <c r="VUD1" s="13"/>
      <c r="VUE1" s="13"/>
      <c r="VUF1" s="13"/>
      <c r="VUG1" s="13"/>
      <c r="VUH1" s="13"/>
      <c r="VUI1" s="13"/>
      <c r="VUJ1" s="13"/>
      <c r="VUK1" s="13"/>
      <c r="VUL1" s="13"/>
      <c r="VUM1" s="13"/>
      <c r="VUN1" s="13"/>
      <c r="VUO1" s="13"/>
      <c r="VUP1" s="13"/>
      <c r="VUQ1" s="13"/>
      <c r="VUR1" s="13"/>
      <c r="VUS1" s="13"/>
      <c r="VUT1" s="13"/>
      <c r="VUU1" s="13"/>
      <c r="VUV1" s="13"/>
      <c r="VUW1" s="13"/>
      <c r="VUX1" s="13"/>
      <c r="VUY1" s="13"/>
      <c r="VUZ1" s="13"/>
      <c r="VVA1" s="13"/>
      <c r="VVB1" s="13"/>
      <c r="VVC1" s="13"/>
      <c r="VVD1" s="13"/>
      <c r="VVE1" s="13"/>
      <c r="VVF1" s="13"/>
      <c r="VVG1" s="13"/>
      <c r="VVH1" s="13"/>
      <c r="VVI1" s="13"/>
      <c r="VVJ1" s="13"/>
      <c r="VVK1" s="13"/>
      <c r="VVL1" s="13"/>
      <c r="VVM1" s="13"/>
      <c r="VVN1" s="13"/>
      <c r="VVO1" s="13"/>
      <c r="VVP1" s="13"/>
      <c r="VVQ1" s="13"/>
      <c r="VVR1" s="13"/>
      <c r="VVS1" s="13"/>
      <c r="VVT1" s="13"/>
      <c r="VVU1" s="13"/>
      <c r="VVV1" s="13"/>
      <c r="VVW1" s="13"/>
      <c r="VVX1" s="13"/>
      <c r="VVY1" s="13"/>
      <c r="VVZ1" s="13"/>
      <c r="VWA1" s="13"/>
      <c r="VWB1" s="13"/>
      <c r="VWC1" s="13"/>
      <c r="VWD1" s="13"/>
      <c r="VWE1" s="13"/>
      <c r="VWF1" s="13"/>
      <c r="VWG1" s="13"/>
      <c r="VWH1" s="13"/>
      <c r="VWI1" s="13"/>
      <c r="VWJ1" s="13"/>
      <c r="VWK1" s="13"/>
      <c r="VWL1" s="13"/>
      <c r="VWM1" s="13"/>
      <c r="VWN1" s="13"/>
      <c r="VWO1" s="13"/>
      <c r="VWP1" s="13"/>
      <c r="VWQ1" s="13"/>
      <c r="VWR1" s="13"/>
      <c r="VWS1" s="13"/>
      <c r="VWT1" s="13"/>
      <c r="VWU1" s="13"/>
      <c r="VWV1" s="13"/>
      <c r="VWW1" s="13"/>
      <c r="VWX1" s="13"/>
      <c r="VWY1" s="13"/>
      <c r="VWZ1" s="13"/>
      <c r="VXA1" s="13"/>
      <c r="VXB1" s="13"/>
      <c r="VXC1" s="13"/>
      <c r="VXD1" s="13"/>
      <c r="VXE1" s="13"/>
      <c r="VXF1" s="13"/>
      <c r="VXG1" s="13"/>
      <c r="VXH1" s="13"/>
      <c r="VXI1" s="13"/>
      <c r="VXJ1" s="13"/>
      <c r="VXK1" s="13"/>
      <c r="VXL1" s="13"/>
      <c r="VXM1" s="13"/>
      <c r="VXN1" s="13"/>
      <c r="VXO1" s="13"/>
      <c r="VXP1" s="13"/>
      <c r="VXQ1" s="13"/>
      <c r="VXR1" s="13"/>
      <c r="VXS1" s="13"/>
      <c r="VXT1" s="13"/>
      <c r="VXU1" s="13"/>
      <c r="VXV1" s="13"/>
      <c r="VXW1" s="13"/>
      <c r="VXX1" s="13"/>
      <c r="VXY1" s="13"/>
      <c r="VXZ1" s="13"/>
      <c r="VYA1" s="13"/>
      <c r="VYB1" s="13"/>
      <c r="VYC1" s="13"/>
      <c r="VYD1" s="13"/>
      <c r="VYE1" s="13"/>
      <c r="VYF1" s="13"/>
      <c r="VYG1" s="13"/>
      <c r="VYH1" s="13"/>
      <c r="VYI1" s="13"/>
      <c r="VYJ1" s="13"/>
      <c r="VYK1" s="13"/>
      <c r="VYL1" s="13"/>
      <c r="VYM1" s="13"/>
      <c r="VYN1" s="13"/>
      <c r="VYO1" s="13"/>
      <c r="VYP1" s="13"/>
      <c r="VYQ1" s="13"/>
      <c r="VYR1" s="13"/>
      <c r="VYS1" s="13"/>
      <c r="VYT1" s="13"/>
      <c r="VYU1" s="13"/>
      <c r="VYV1" s="13"/>
      <c r="VYW1" s="13"/>
      <c r="VYX1" s="13"/>
      <c r="VYY1" s="13"/>
      <c r="VYZ1" s="13"/>
      <c r="VZA1" s="13"/>
      <c r="VZB1" s="13"/>
      <c r="VZC1" s="13"/>
      <c r="VZD1" s="13"/>
      <c r="VZE1" s="13"/>
      <c r="VZF1" s="13"/>
      <c r="VZG1" s="13"/>
      <c r="VZH1" s="13"/>
      <c r="VZI1" s="13"/>
      <c r="VZJ1" s="13"/>
      <c r="VZK1" s="13"/>
      <c r="VZL1" s="13"/>
      <c r="VZM1" s="13"/>
      <c r="VZN1" s="13"/>
      <c r="VZO1" s="13"/>
      <c r="VZP1" s="13"/>
      <c r="VZQ1" s="13"/>
      <c r="VZR1" s="13"/>
      <c r="VZS1" s="13"/>
      <c r="VZT1" s="13"/>
      <c r="VZU1" s="13"/>
      <c r="VZV1" s="13"/>
      <c r="VZW1" s="13"/>
      <c r="VZX1" s="13"/>
      <c r="VZY1" s="13"/>
      <c r="VZZ1" s="13"/>
      <c r="WAA1" s="13"/>
      <c r="WAB1" s="13"/>
      <c r="WAC1" s="13"/>
      <c r="WAD1" s="13"/>
      <c r="WAE1" s="13"/>
      <c r="WAF1" s="13"/>
      <c r="WAG1" s="13"/>
      <c r="WAH1" s="13"/>
      <c r="WAI1" s="13"/>
      <c r="WAJ1" s="13"/>
      <c r="WAK1" s="13"/>
      <c r="WAL1" s="13"/>
      <c r="WAM1" s="13"/>
      <c r="WAN1" s="13"/>
      <c r="WAO1" s="13"/>
      <c r="WAP1" s="13"/>
      <c r="WAQ1" s="13"/>
      <c r="WAR1" s="13"/>
      <c r="WAS1" s="13"/>
      <c r="WAT1" s="13"/>
      <c r="WAU1" s="13"/>
      <c r="WAV1" s="13"/>
      <c r="WAW1" s="13"/>
      <c r="WAX1" s="13"/>
      <c r="WAY1" s="13"/>
      <c r="WAZ1" s="13"/>
      <c r="WBA1" s="13"/>
      <c r="WBB1" s="13"/>
      <c r="WBC1" s="13"/>
      <c r="WBD1" s="13"/>
      <c r="WBE1" s="13"/>
      <c r="WBF1" s="13"/>
      <c r="WBG1" s="13"/>
      <c r="WBH1" s="13"/>
      <c r="WBI1" s="13"/>
      <c r="WBJ1" s="13"/>
      <c r="WBK1" s="13"/>
      <c r="WBL1" s="13"/>
      <c r="WBM1" s="13"/>
      <c r="WBN1" s="13"/>
      <c r="WBO1" s="13"/>
      <c r="WBP1" s="13"/>
      <c r="WBQ1" s="13"/>
      <c r="WBR1" s="13"/>
      <c r="WBS1" s="13"/>
      <c r="WBT1" s="13"/>
      <c r="WBU1" s="13"/>
      <c r="WBV1" s="13"/>
      <c r="WBW1" s="13"/>
      <c r="WBX1" s="13"/>
      <c r="WBY1" s="13"/>
      <c r="WBZ1" s="13"/>
      <c r="WCA1" s="13"/>
      <c r="WCB1" s="13"/>
      <c r="WCC1" s="13"/>
      <c r="WCD1" s="13"/>
      <c r="WCE1" s="13"/>
      <c r="WCF1" s="13"/>
      <c r="WCG1" s="13"/>
      <c r="WCH1" s="13"/>
      <c r="WCI1" s="13"/>
      <c r="WCJ1" s="13"/>
      <c r="WCK1" s="13"/>
      <c r="WCL1" s="13"/>
      <c r="WCM1" s="13"/>
      <c r="WCN1" s="13"/>
      <c r="WCO1" s="13"/>
      <c r="WCP1" s="13"/>
      <c r="WCQ1" s="13"/>
      <c r="WCR1" s="13"/>
      <c r="WCS1" s="13"/>
      <c r="WCT1" s="13"/>
      <c r="WCU1" s="13"/>
      <c r="WCV1" s="13"/>
      <c r="WCW1" s="13"/>
      <c r="WCX1" s="13"/>
      <c r="WCY1" s="13"/>
      <c r="WCZ1" s="13"/>
      <c r="WDA1" s="13"/>
      <c r="WDB1" s="13"/>
      <c r="WDC1" s="13"/>
      <c r="WDD1" s="13"/>
      <c r="WDE1" s="13"/>
      <c r="WDF1" s="13"/>
      <c r="WDG1" s="13"/>
      <c r="WDH1" s="13"/>
      <c r="WDI1" s="13"/>
      <c r="WDJ1" s="13"/>
      <c r="WDK1" s="13"/>
      <c r="WDL1" s="13"/>
      <c r="WDM1" s="13"/>
      <c r="WDN1" s="13"/>
      <c r="WDO1" s="13"/>
      <c r="WDP1" s="13"/>
      <c r="WDQ1" s="13"/>
      <c r="WDR1" s="13"/>
      <c r="WDS1" s="13"/>
      <c r="WDT1" s="13"/>
      <c r="WDU1" s="13"/>
      <c r="WDV1" s="13"/>
      <c r="WDW1" s="13"/>
      <c r="WDX1" s="13"/>
      <c r="WDY1" s="13"/>
      <c r="WDZ1" s="13"/>
      <c r="WEA1" s="13"/>
      <c r="WEB1" s="13"/>
      <c r="WEC1" s="13"/>
      <c r="WED1" s="13"/>
      <c r="WEE1" s="13"/>
      <c r="WEF1" s="13"/>
      <c r="WEG1" s="13"/>
      <c r="WEH1" s="13"/>
      <c r="WEI1" s="13"/>
      <c r="WEJ1" s="13"/>
      <c r="WEK1" s="13"/>
      <c r="WEL1" s="13"/>
      <c r="WEM1" s="13"/>
      <c r="WEN1" s="13"/>
      <c r="WEO1" s="13"/>
      <c r="WEP1" s="13"/>
      <c r="WEQ1" s="13"/>
      <c r="WER1" s="13"/>
      <c r="WES1" s="13"/>
      <c r="WET1" s="13"/>
      <c r="WEU1" s="13"/>
      <c r="WEV1" s="13"/>
      <c r="WEW1" s="13"/>
      <c r="WEX1" s="13"/>
      <c r="WEY1" s="13"/>
      <c r="WEZ1" s="13"/>
      <c r="WFA1" s="13"/>
      <c r="WFB1" s="13"/>
      <c r="WFC1" s="13"/>
      <c r="WFD1" s="13"/>
      <c r="WFE1" s="13"/>
      <c r="WFF1" s="13"/>
      <c r="WFG1" s="13"/>
      <c r="WFH1" s="13"/>
      <c r="WFI1" s="13"/>
      <c r="WFJ1" s="13"/>
      <c r="WFK1" s="13"/>
      <c r="WFL1" s="13"/>
      <c r="WFM1" s="13"/>
      <c r="WFN1" s="13"/>
      <c r="WFO1" s="13"/>
      <c r="WFP1" s="13"/>
      <c r="WFQ1" s="13"/>
      <c r="WFR1" s="13"/>
      <c r="WFS1" s="13"/>
      <c r="WFT1" s="13"/>
      <c r="WFU1" s="13"/>
      <c r="WFV1" s="13"/>
      <c r="WFW1" s="13"/>
      <c r="WFX1" s="13"/>
      <c r="WFY1" s="13"/>
      <c r="WFZ1" s="13"/>
      <c r="WGA1" s="13"/>
      <c r="WGB1" s="13"/>
      <c r="WGC1" s="13"/>
      <c r="WGD1" s="13"/>
      <c r="WGE1" s="13"/>
      <c r="WGF1" s="13"/>
      <c r="WGG1" s="13"/>
      <c r="WGH1" s="13"/>
      <c r="WGI1" s="13"/>
      <c r="WGJ1" s="13"/>
      <c r="WGK1" s="13"/>
      <c r="WGL1" s="13"/>
      <c r="WGM1" s="13"/>
      <c r="WGN1" s="13"/>
      <c r="WGO1" s="13"/>
      <c r="WGP1" s="13"/>
      <c r="WGQ1" s="13"/>
      <c r="WGR1" s="13"/>
      <c r="WGS1" s="13"/>
      <c r="WGT1" s="13"/>
      <c r="WGU1" s="13"/>
      <c r="WGV1" s="13"/>
      <c r="WGW1" s="13"/>
      <c r="WGX1" s="13"/>
      <c r="WGY1" s="13"/>
      <c r="WGZ1" s="13"/>
      <c r="WHA1" s="13"/>
      <c r="WHB1" s="13"/>
      <c r="WHC1" s="13"/>
      <c r="WHD1" s="13"/>
      <c r="WHE1" s="13"/>
      <c r="WHF1" s="13"/>
      <c r="WHG1" s="13"/>
      <c r="WHH1" s="13"/>
      <c r="WHI1" s="13"/>
      <c r="WHJ1" s="13"/>
      <c r="WHK1" s="13"/>
      <c r="WHL1" s="13"/>
      <c r="WHM1" s="13"/>
      <c r="WHN1" s="13"/>
      <c r="WHO1" s="13"/>
      <c r="WHP1" s="13"/>
      <c r="WHQ1" s="13"/>
      <c r="WHR1" s="13"/>
      <c r="WHS1" s="13"/>
      <c r="WHT1" s="13"/>
      <c r="WHU1" s="13"/>
      <c r="WHV1" s="13"/>
      <c r="WHW1" s="13"/>
      <c r="WHX1" s="13"/>
      <c r="WHY1" s="13"/>
      <c r="WHZ1" s="13"/>
      <c r="WIA1" s="13"/>
      <c r="WIB1" s="13"/>
      <c r="WIC1" s="13"/>
      <c r="WID1" s="13"/>
      <c r="WIE1" s="13"/>
      <c r="WIF1" s="13"/>
      <c r="WIG1" s="13"/>
      <c r="WIH1" s="13"/>
      <c r="WII1" s="13"/>
      <c r="WIJ1" s="13"/>
      <c r="WIK1" s="13"/>
      <c r="WIL1" s="13"/>
      <c r="WIM1" s="13"/>
      <c r="WIN1" s="13"/>
      <c r="WIO1" s="13"/>
      <c r="WIP1" s="13"/>
      <c r="WIQ1" s="13"/>
      <c r="WIR1" s="13"/>
      <c r="WIS1" s="13"/>
      <c r="WIT1" s="13"/>
      <c r="WIU1" s="13"/>
      <c r="WIV1" s="13"/>
      <c r="WIW1" s="13"/>
      <c r="WIX1" s="13"/>
      <c r="WIY1" s="13"/>
      <c r="WIZ1" s="13"/>
      <c r="WJA1" s="13"/>
      <c r="WJB1" s="13"/>
      <c r="WJC1" s="13"/>
      <c r="WJD1" s="13"/>
      <c r="WJE1" s="13"/>
      <c r="WJF1" s="13"/>
      <c r="WJG1" s="13"/>
      <c r="WJH1" s="13"/>
      <c r="WJI1" s="13"/>
      <c r="WJJ1" s="13"/>
      <c r="WJK1" s="13"/>
      <c r="WJL1" s="13"/>
      <c r="WJM1" s="13"/>
      <c r="WJN1" s="13"/>
      <c r="WJO1" s="13"/>
      <c r="WJP1" s="13"/>
      <c r="WJQ1" s="13"/>
      <c r="WJR1" s="13"/>
      <c r="WJS1" s="13"/>
      <c r="WJT1" s="13"/>
      <c r="WJU1" s="13"/>
      <c r="WJV1" s="13"/>
      <c r="WJW1" s="13"/>
      <c r="WJX1" s="13"/>
      <c r="WJY1" s="13"/>
      <c r="WJZ1" s="13"/>
      <c r="WKA1" s="13"/>
      <c r="WKB1" s="13"/>
      <c r="WKC1" s="13"/>
      <c r="WKD1" s="13"/>
      <c r="WKE1" s="13"/>
      <c r="WKF1" s="13"/>
      <c r="WKG1" s="13"/>
      <c r="WKH1" s="13"/>
      <c r="WKI1" s="13"/>
      <c r="WKJ1" s="13"/>
      <c r="WKK1" s="13"/>
      <c r="WKL1" s="13"/>
      <c r="WKM1" s="13"/>
      <c r="WKN1" s="13"/>
      <c r="WKO1" s="13"/>
      <c r="WKP1" s="13"/>
      <c r="WKQ1" s="13"/>
      <c r="WKR1" s="13"/>
      <c r="WKS1" s="13"/>
      <c r="WKT1" s="13"/>
      <c r="WKU1" s="13"/>
      <c r="WKV1" s="13"/>
      <c r="WKW1" s="13"/>
      <c r="WKX1" s="13"/>
      <c r="WKY1" s="13"/>
      <c r="WKZ1" s="13"/>
      <c r="WLA1" s="13"/>
      <c r="WLB1" s="13"/>
      <c r="WLC1" s="13"/>
      <c r="WLD1" s="13"/>
      <c r="WLE1" s="13"/>
      <c r="WLF1" s="13"/>
      <c r="WLG1" s="13"/>
      <c r="WLH1" s="13"/>
      <c r="WLI1" s="13"/>
      <c r="WLJ1" s="13"/>
      <c r="WLK1" s="13"/>
      <c r="WLL1" s="13"/>
      <c r="WLM1" s="13"/>
      <c r="WLN1" s="13"/>
      <c r="WLO1" s="13"/>
      <c r="WLP1" s="13"/>
      <c r="WLQ1" s="13"/>
      <c r="WLR1" s="13"/>
      <c r="WLS1" s="13"/>
      <c r="WLT1" s="13"/>
      <c r="WLU1" s="13"/>
      <c r="WLV1" s="13"/>
      <c r="WLW1" s="13"/>
      <c r="WLX1" s="13"/>
      <c r="WLY1" s="13"/>
      <c r="WLZ1" s="13"/>
      <c r="WMA1" s="13"/>
      <c r="WMB1" s="13"/>
      <c r="WMC1" s="13"/>
      <c r="WMD1" s="13"/>
      <c r="WME1" s="13"/>
      <c r="WMF1" s="13"/>
      <c r="WMG1" s="13"/>
      <c r="WMH1" s="13"/>
      <c r="WMI1" s="13"/>
      <c r="WMJ1" s="13"/>
      <c r="WMK1" s="13"/>
      <c r="WML1" s="13"/>
      <c r="WMM1" s="13"/>
      <c r="WMN1" s="13"/>
      <c r="WMO1" s="13"/>
      <c r="WMP1" s="13"/>
      <c r="WMQ1" s="13"/>
      <c r="WMR1" s="13"/>
      <c r="WMS1" s="13"/>
      <c r="WMT1" s="13"/>
      <c r="WMU1" s="13"/>
      <c r="WMV1" s="13"/>
      <c r="WMW1" s="13"/>
      <c r="WMX1" s="13"/>
      <c r="WMY1" s="13"/>
      <c r="WMZ1" s="13"/>
      <c r="WNA1" s="13"/>
      <c r="WNB1" s="13"/>
      <c r="WNC1" s="13"/>
      <c r="WND1" s="13"/>
      <c r="WNE1" s="13"/>
      <c r="WNF1" s="13"/>
      <c r="WNG1" s="13"/>
      <c r="WNH1" s="13"/>
      <c r="WNI1" s="13"/>
      <c r="WNJ1" s="13"/>
      <c r="WNK1" s="13"/>
      <c r="WNL1" s="13"/>
      <c r="WNM1" s="13"/>
      <c r="WNN1" s="13"/>
      <c r="WNO1" s="13"/>
      <c r="WNP1" s="13"/>
      <c r="WNQ1" s="13"/>
      <c r="WNR1" s="13"/>
      <c r="WNS1" s="13"/>
      <c r="WNT1" s="13"/>
      <c r="WNU1" s="13"/>
      <c r="WNV1" s="13"/>
      <c r="WNW1" s="13"/>
      <c r="WNX1" s="13"/>
      <c r="WNY1" s="13"/>
      <c r="WNZ1" s="13"/>
      <c r="WOA1" s="13"/>
      <c r="WOB1" s="13"/>
      <c r="WOC1" s="13"/>
      <c r="WOD1" s="13"/>
      <c r="WOE1" s="13"/>
      <c r="WOF1" s="13"/>
      <c r="WOG1" s="13"/>
      <c r="WOH1" s="13"/>
      <c r="WOI1" s="13"/>
      <c r="WOJ1" s="13"/>
      <c r="WOK1" s="13"/>
      <c r="WOL1" s="13"/>
      <c r="WOM1" s="13"/>
      <c r="WON1" s="13"/>
      <c r="WOO1" s="13"/>
      <c r="WOP1" s="13"/>
      <c r="WOQ1" s="13"/>
      <c r="WOR1" s="13"/>
      <c r="WOS1" s="13"/>
      <c r="WOT1" s="13"/>
      <c r="WOU1" s="13"/>
      <c r="WOV1" s="13"/>
      <c r="WOW1" s="13"/>
      <c r="WOX1" s="13"/>
      <c r="WOY1" s="13"/>
      <c r="WOZ1" s="13"/>
      <c r="WPA1" s="13"/>
      <c r="WPB1" s="13"/>
      <c r="WPC1" s="13"/>
      <c r="WPD1" s="13"/>
      <c r="WPE1" s="13"/>
      <c r="WPF1" s="13"/>
      <c r="WPG1" s="13"/>
      <c r="WPH1" s="13"/>
      <c r="WPI1" s="13"/>
      <c r="WPJ1" s="13"/>
      <c r="WPK1" s="13"/>
      <c r="WPL1" s="13"/>
      <c r="WPM1" s="13"/>
      <c r="WPN1" s="13"/>
      <c r="WPO1" s="13"/>
      <c r="WPP1" s="13"/>
      <c r="WPQ1" s="13"/>
      <c r="WPR1" s="13"/>
      <c r="WPS1" s="13"/>
      <c r="WPT1" s="13"/>
      <c r="WPU1" s="13"/>
      <c r="WPV1" s="13"/>
      <c r="WPW1" s="13"/>
      <c r="WPX1" s="13"/>
      <c r="WPY1" s="13"/>
      <c r="WPZ1" s="13"/>
      <c r="WQA1" s="13"/>
      <c r="WQB1" s="13"/>
      <c r="WQC1" s="13"/>
      <c r="WQD1" s="13"/>
      <c r="WQE1" s="13"/>
      <c r="WQF1" s="13"/>
      <c r="WQG1" s="13"/>
      <c r="WQH1" s="13"/>
      <c r="WQI1" s="13"/>
      <c r="WQJ1" s="13"/>
      <c r="WQK1" s="13"/>
      <c r="WQL1" s="13"/>
      <c r="WQM1" s="13"/>
      <c r="WQN1" s="13"/>
      <c r="WQO1" s="13"/>
      <c r="WQP1" s="13"/>
      <c r="WQQ1" s="13"/>
      <c r="WQR1" s="13"/>
      <c r="WQS1" s="13"/>
      <c r="WQT1" s="13"/>
      <c r="WQU1" s="13"/>
      <c r="WQV1" s="13"/>
      <c r="WQW1" s="13"/>
      <c r="WQX1" s="13"/>
      <c r="WQY1" s="13"/>
      <c r="WQZ1" s="13"/>
      <c r="WRA1" s="13"/>
      <c r="WRB1" s="13"/>
      <c r="WRC1" s="13"/>
      <c r="WRD1" s="13"/>
      <c r="WRE1" s="13"/>
      <c r="WRF1" s="13"/>
      <c r="WRG1" s="13"/>
      <c r="WRH1" s="13"/>
      <c r="WRI1" s="13"/>
      <c r="WRJ1" s="13"/>
      <c r="WRK1" s="13"/>
      <c r="WRL1" s="13"/>
      <c r="WRM1" s="13"/>
      <c r="WRN1" s="13"/>
      <c r="WRO1" s="13"/>
      <c r="WRP1" s="13"/>
      <c r="WRQ1" s="13"/>
      <c r="WRR1" s="13"/>
      <c r="WRS1" s="13"/>
      <c r="WRT1" s="13"/>
      <c r="WRU1" s="13"/>
      <c r="WRV1" s="13"/>
      <c r="WRW1" s="13"/>
      <c r="WRX1" s="13"/>
      <c r="WRY1" s="13"/>
      <c r="WRZ1" s="13"/>
      <c r="WSA1" s="13"/>
      <c r="WSB1" s="13"/>
      <c r="WSC1" s="13"/>
      <c r="WSD1" s="13"/>
      <c r="WSE1" s="13"/>
      <c r="WSF1" s="13"/>
      <c r="WSG1" s="13"/>
      <c r="WSH1" s="13"/>
      <c r="WSI1" s="13"/>
      <c r="WSJ1" s="13"/>
      <c r="WSK1" s="13"/>
      <c r="WSL1" s="13"/>
      <c r="WSM1" s="13"/>
      <c r="WSN1" s="13"/>
      <c r="WSO1" s="13"/>
      <c r="WSP1" s="13"/>
      <c r="WSQ1" s="13"/>
      <c r="WSR1" s="13"/>
      <c r="WSS1" s="13"/>
      <c r="WST1" s="13"/>
      <c r="WSU1" s="13"/>
      <c r="WSV1" s="13"/>
      <c r="WSW1" s="13"/>
      <c r="WSX1" s="13"/>
      <c r="WSY1" s="13"/>
      <c r="WSZ1" s="13"/>
      <c r="WTA1" s="13"/>
      <c r="WTB1" s="13"/>
      <c r="WTC1" s="13"/>
      <c r="WTD1" s="13"/>
      <c r="WTE1" s="13"/>
      <c r="WTF1" s="13"/>
      <c r="WTG1" s="13"/>
      <c r="WTH1" s="13"/>
      <c r="WTI1" s="13"/>
      <c r="WTJ1" s="13"/>
      <c r="WTK1" s="13"/>
      <c r="WTL1" s="13"/>
      <c r="WTM1" s="13"/>
      <c r="WTN1" s="13"/>
      <c r="WTO1" s="13"/>
      <c r="WTP1" s="13"/>
      <c r="WTQ1" s="13"/>
      <c r="WTR1" s="13"/>
      <c r="WTS1" s="13"/>
      <c r="WTT1" s="13"/>
      <c r="WTU1" s="13"/>
      <c r="WTV1" s="13"/>
      <c r="WTW1" s="13"/>
      <c r="WTX1" s="13"/>
      <c r="WTY1" s="13"/>
      <c r="WTZ1" s="13"/>
      <c r="WUA1" s="13"/>
      <c r="WUB1" s="13"/>
      <c r="WUC1" s="13"/>
      <c r="WUD1" s="13"/>
      <c r="WUE1" s="13"/>
      <c r="WUF1" s="13"/>
      <c r="WUG1" s="13"/>
      <c r="WUH1" s="13"/>
      <c r="WUI1" s="13"/>
      <c r="WUJ1" s="13"/>
      <c r="WUK1" s="13"/>
      <c r="WUL1" s="13"/>
      <c r="WUM1" s="13"/>
      <c r="WUN1" s="13"/>
      <c r="WUO1" s="13"/>
      <c r="WUP1" s="13"/>
      <c r="WUQ1" s="13"/>
      <c r="WUR1" s="13"/>
      <c r="WUS1" s="13"/>
      <c r="WUT1" s="13"/>
      <c r="WUU1" s="13"/>
      <c r="WUV1" s="13"/>
      <c r="WUW1" s="13"/>
      <c r="WUX1" s="13"/>
      <c r="WUY1" s="13"/>
      <c r="WUZ1" s="13"/>
      <c r="WVA1" s="13"/>
      <c r="WVB1" s="13"/>
      <c r="WVC1" s="13"/>
      <c r="WVD1" s="13"/>
      <c r="WVE1" s="13"/>
      <c r="WVF1" s="13"/>
      <c r="WVG1" s="13"/>
      <c r="WVH1" s="13"/>
      <c r="WVI1" s="13"/>
      <c r="WVJ1" s="13"/>
      <c r="WVK1" s="13"/>
      <c r="WVL1" s="13"/>
      <c r="WVM1" s="13"/>
      <c r="WVN1" s="13"/>
      <c r="WVO1" s="13"/>
      <c r="WVP1" s="13"/>
      <c r="WVQ1" s="13"/>
      <c r="WVR1" s="13"/>
      <c r="WVS1" s="13"/>
      <c r="WVT1" s="13"/>
      <c r="WVU1" s="13"/>
      <c r="WVV1" s="13"/>
      <c r="WVW1" s="13"/>
      <c r="WVX1" s="13"/>
      <c r="WVY1" s="13"/>
      <c r="WVZ1" s="13"/>
      <c r="WWA1" s="13"/>
      <c r="WWB1" s="13"/>
      <c r="WWC1" s="13"/>
      <c r="WWD1" s="13"/>
      <c r="WWE1" s="13"/>
      <c r="WWF1" s="13"/>
      <c r="WWG1" s="13"/>
      <c r="WWH1" s="13"/>
      <c r="WWI1" s="13"/>
      <c r="WWJ1" s="13"/>
      <c r="WWK1" s="13"/>
      <c r="WWL1" s="13"/>
      <c r="WWM1" s="13"/>
      <c r="WWN1" s="13"/>
      <c r="WWO1" s="13"/>
      <c r="WWP1" s="13"/>
      <c r="WWQ1" s="13"/>
      <c r="WWR1" s="13"/>
      <c r="WWS1" s="13"/>
      <c r="WWT1" s="13"/>
      <c r="WWU1" s="13"/>
      <c r="WWV1" s="13"/>
      <c r="WWW1" s="13"/>
      <c r="WWX1" s="13"/>
      <c r="WWY1" s="13"/>
      <c r="WWZ1" s="13"/>
      <c r="WXA1" s="13"/>
      <c r="WXB1" s="13"/>
      <c r="WXC1" s="13"/>
      <c r="WXD1" s="13"/>
      <c r="WXE1" s="13"/>
      <c r="WXF1" s="13"/>
      <c r="WXG1" s="13"/>
      <c r="WXH1" s="13"/>
      <c r="WXI1" s="13"/>
      <c r="WXJ1" s="13"/>
      <c r="WXK1" s="13"/>
      <c r="WXL1" s="13"/>
      <c r="WXM1" s="13"/>
      <c r="WXN1" s="13"/>
      <c r="WXO1" s="13"/>
      <c r="WXP1" s="13"/>
      <c r="WXQ1" s="13"/>
      <c r="WXR1" s="13"/>
      <c r="WXS1" s="13"/>
      <c r="WXT1" s="13"/>
      <c r="WXU1" s="13"/>
      <c r="WXV1" s="13"/>
      <c r="WXW1" s="13"/>
      <c r="WXX1" s="13"/>
      <c r="WXY1" s="13"/>
      <c r="WXZ1" s="13"/>
      <c r="WYA1" s="13"/>
      <c r="WYB1" s="13"/>
      <c r="WYC1" s="13"/>
      <c r="WYD1" s="13"/>
      <c r="WYE1" s="13"/>
      <c r="WYF1" s="13"/>
      <c r="WYG1" s="13"/>
      <c r="WYH1" s="13"/>
      <c r="WYI1" s="13"/>
      <c r="WYJ1" s="13"/>
      <c r="WYK1" s="13"/>
      <c r="WYL1" s="13"/>
      <c r="WYM1" s="13"/>
      <c r="WYN1" s="13"/>
      <c r="WYO1" s="13"/>
      <c r="WYP1" s="13"/>
      <c r="WYQ1" s="13"/>
      <c r="WYR1" s="13"/>
      <c r="WYS1" s="13"/>
      <c r="WYT1" s="13"/>
      <c r="WYU1" s="13"/>
      <c r="WYV1" s="13"/>
      <c r="WYW1" s="13"/>
      <c r="WYX1" s="13"/>
      <c r="WYY1" s="13"/>
      <c r="WYZ1" s="13"/>
      <c r="WZA1" s="13"/>
      <c r="WZB1" s="13"/>
      <c r="WZC1" s="13"/>
      <c r="WZD1" s="13"/>
      <c r="WZE1" s="13"/>
      <c r="WZF1" s="13"/>
      <c r="WZG1" s="13"/>
      <c r="WZH1" s="13"/>
      <c r="WZI1" s="13"/>
      <c r="WZJ1" s="13"/>
      <c r="WZK1" s="13"/>
      <c r="WZL1" s="13"/>
      <c r="WZM1" s="13"/>
      <c r="WZN1" s="13"/>
      <c r="WZO1" s="13"/>
      <c r="WZP1" s="13"/>
      <c r="WZQ1" s="13"/>
      <c r="WZR1" s="13"/>
      <c r="WZS1" s="13"/>
      <c r="WZT1" s="13"/>
      <c r="WZU1" s="13"/>
      <c r="WZV1" s="13"/>
      <c r="WZW1" s="13"/>
      <c r="WZX1" s="13"/>
      <c r="WZY1" s="13"/>
      <c r="WZZ1" s="13"/>
      <c r="XAA1" s="13"/>
      <c r="XAB1" s="13"/>
      <c r="XAC1" s="13"/>
      <c r="XAD1" s="13"/>
      <c r="XAE1" s="13"/>
      <c r="XAF1" s="13"/>
      <c r="XAG1" s="13"/>
      <c r="XAH1" s="13"/>
      <c r="XAI1" s="13"/>
      <c r="XAJ1" s="13"/>
      <c r="XAK1" s="13"/>
      <c r="XAL1" s="13"/>
      <c r="XAM1" s="13"/>
      <c r="XAN1" s="13"/>
      <c r="XAO1" s="13"/>
      <c r="XAP1" s="13"/>
      <c r="XAQ1" s="13"/>
      <c r="XAR1" s="13"/>
      <c r="XAS1" s="13"/>
      <c r="XAT1" s="13"/>
      <c r="XAU1" s="13"/>
      <c r="XAV1" s="13"/>
      <c r="XAW1" s="13"/>
      <c r="XAX1" s="13"/>
      <c r="XAY1" s="13"/>
      <c r="XAZ1" s="13"/>
      <c r="XBA1" s="13"/>
      <c r="XBB1" s="13"/>
      <c r="XBC1" s="13"/>
      <c r="XBD1" s="13"/>
      <c r="XBE1" s="13"/>
      <c r="XBF1" s="13"/>
      <c r="XBG1" s="13"/>
      <c r="XBH1" s="13"/>
      <c r="XBI1" s="13"/>
      <c r="XBJ1" s="13"/>
      <c r="XBK1" s="13"/>
      <c r="XBL1" s="13"/>
      <c r="XBM1" s="13"/>
      <c r="XBN1" s="13"/>
      <c r="XBO1" s="13"/>
      <c r="XBP1" s="13"/>
      <c r="XBQ1" s="13"/>
      <c r="XBR1" s="13"/>
      <c r="XBS1" s="13"/>
      <c r="XBT1" s="13"/>
      <c r="XBU1" s="13"/>
      <c r="XBV1" s="13"/>
      <c r="XBW1" s="13"/>
      <c r="XBX1" s="13"/>
      <c r="XBY1" s="13"/>
      <c r="XBZ1" s="13"/>
      <c r="XCA1" s="13"/>
      <c r="XCB1" s="13"/>
      <c r="XCC1" s="13"/>
      <c r="XCD1" s="13"/>
      <c r="XCE1" s="13"/>
      <c r="XCF1" s="13"/>
      <c r="XCG1" s="13"/>
      <c r="XCH1" s="13"/>
      <c r="XCI1" s="13"/>
      <c r="XCJ1" s="13"/>
      <c r="XCK1" s="13"/>
      <c r="XCL1" s="13"/>
      <c r="XCM1" s="13"/>
      <c r="XCN1" s="13"/>
      <c r="XCO1" s="13"/>
      <c r="XCP1" s="13"/>
      <c r="XCQ1" s="13"/>
      <c r="XCR1" s="13"/>
      <c r="XCS1" s="13"/>
      <c r="XCT1" s="13"/>
      <c r="XCU1" s="13"/>
      <c r="XCV1" s="13"/>
      <c r="XCW1" s="13"/>
      <c r="XCX1" s="13"/>
      <c r="XCY1" s="13"/>
      <c r="XCZ1" s="13"/>
      <c r="XDA1" s="13"/>
      <c r="XDB1" s="13"/>
      <c r="XDC1" s="13"/>
      <c r="XDD1" s="13"/>
      <c r="XDE1" s="13"/>
      <c r="XDF1" s="13"/>
      <c r="XDG1" s="13"/>
      <c r="XDH1" s="13"/>
      <c r="XDI1" s="13"/>
      <c r="XDJ1" s="13"/>
      <c r="XDK1" s="13"/>
      <c r="XDL1" s="13"/>
      <c r="XDM1" s="13"/>
      <c r="XDN1" s="13"/>
      <c r="XDO1" s="13"/>
      <c r="XDP1" s="13"/>
      <c r="XDQ1" s="13"/>
      <c r="XDR1" s="13"/>
      <c r="XDS1" s="13"/>
      <c r="XDT1" s="13"/>
      <c r="XDU1" s="13"/>
      <c r="XDV1" s="13"/>
      <c r="XDW1" s="13"/>
      <c r="XDX1" s="13"/>
      <c r="XDY1" s="13"/>
      <c r="XDZ1" s="13"/>
      <c r="XEA1" s="13"/>
      <c r="XEB1" s="13"/>
      <c r="XEC1" s="13"/>
      <c r="XED1" s="13"/>
      <c r="XEE1" s="13"/>
      <c r="XEF1" s="13"/>
      <c r="XEG1" s="13"/>
      <c r="XEH1" s="13"/>
      <c r="XEI1" s="13"/>
      <c r="XEJ1" s="13"/>
      <c r="XEK1" s="13"/>
      <c r="XEL1" s="13"/>
      <c r="XEM1" s="13"/>
      <c r="XEN1" s="13"/>
      <c r="XEO1" s="13"/>
      <c r="XEP1" s="13"/>
      <c r="XEQ1" s="13"/>
      <c r="XER1" s="13"/>
      <c r="XES1" s="13"/>
      <c r="XET1" s="13"/>
      <c r="XEU1" s="13"/>
      <c r="XEV1" s="13"/>
      <c r="XEW1" s="13"/>
      <c r="XEX1" s="13"/>
      <c r="XEY1" s="13"/>
      <c r="XEZ1" s="13"/>
      <c r="XFA1" s="13"/>
      <c r="XFB1" s="13"/>
      <c r="XFC1" s="13"/>
      <c r="XFD1" s="13"/>
    </row>
    <row r="2" spans="1:16384" ht="37.5" customHeight="1">
      <c r="A2" s="204" t="s">
        <v>12</v>
      </c>
      <c r="B2" s="204"/>
      <c r="C2" s="204"/>
      <c r="D2" s="204"/>
      <c r="E2" s="204"/>
    </row>
    <row r="3" spans="1:16384" s="110" customFormat="1" ht="18.75" customHeight="1">
      <c r="A3" s="111"/>
      <c r="B3" s="111"/>
      <c r="C3" s="111"/>
      <c r="D3" s="111"/>
      <c r="E3" s="112" t="s">
        <v>685</v>
      </c>
    </row>
    <row r="4" spans="1:16384" s="110" customFormat="1" ht="18.75" customHeight="1">
      <c r="A4" s="113" t="s">
        <v>686</v>
      </c>
      <c r="B4" s="113" t="s">
        <v>687</v>
      </c>
      <c r="C4" s="113" t="s">
        <v>688</v>
      </c>
      <c r="D4" s="113" t="s">
        <v>689</v>
      </c>
      <c r="E4" s="113" t="s">
        <v>690</v>
      </c>
    </row>
    <row r="5" spans="1:16384" s="110" customFormat="1" ht="18.75" customHeight="1">
      <c r="A5" s="114"/>
      <c r="B5" s="114"/>
      <c r="C5" s="115"/>
      <c r="D5" s="115"/>
      <c r="E5" s="115"/>
    </row>
    <row r="6" spans="1:16384" s="110" customFormat="1" ht="37.5" customHeight="1">
      <c r="A6" s="205" t="s">
        <v>691</v>
      </c>
      <c r="B6" s="205"/>
      <c r="C6" s="205"/>
      <c r="D6" s="205"/>
      <c r="E6" s="205"/>
    </row>
  </sheetData>
  <mergeCells count="2">
    <mergeCell ref="A2:E2"/>
    <mergeCell ref="A6:E6"/>
  </mergeCells>
  <phoneticPr fontId="36" type="noConversion"/>
  <printOptions horizontalCentered="1"/>
  <pageMargins left="0.39370078740157483" right="0.39370078740157483" top="0.78740157480314965" bottom="0.59055118110236227" header="0.39370078740157483" footer="0.39370078740157483"/>
  <pageSetup paperSize="9" firstPageNumber="2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6"/>
  <sheetViews>
    <sheetView workbookViewId="0">
      <selection activeCell="A12" sqref="A12:D12"/>
    </sheetView>
  </sheetViews>
  <sheetFormatPr defaultColWidth="8.625" defaultRowHeight="14.25"/>
  <cols>
    <col min="1" max="1" width="43.75" style="3" customWidth="1"/>
    <col min="2" max="4" width="15" style="3" customWidth="1"/>
    <col min="5" max="16384" width="8.625" style="3"/>
  </cols>
  <sheetData>
    <row r="1" spans="1:4" s="118" customFormat="1" ht="18.75" customHeight="1">
      <c r="A1" s="127" t="s">
        <v>700</v>
      </c>
      <c r="B1" s="127"/>
      <c r="C1" s="127"/>
      <c r="D1" s="127"/>
    </row>
    <row r="2" spans="1:4" ht="37.5" customHeight="1">
      <c r="A2" s="206" t="s">
        <v>13</v>
      </c>
      <c r="B2" s="206"/>
      <c r="C2" s="206"/>
      <c r="D2" s="206"/>
    </row>
    <row r="3" spans="1:4" s="118" customFormat="1" ht="18.75" customHeight="1">
      <c r="A3" s="207" t="s">
        <v>692</v>
      </c>
      <c r="B3" s="207"/>
      <c r="C3" s="207"/>
      <c r="D3" s="207"/>
    </row>
    <row r="4" spans="1:4" s="118" customFormat="1" ht="37.5" customHeight="1">
      <c r="A4" s="119" t="s">
        <v>681</v>
      </c>
      <c r="B4" s="34" t="s">
        <v>88</v>
      </c>
      <c r="C4" s="35" t="s">
        <v>693</v>
      </c>
      <c r="D4" s="35" t="s">
        <v>694</v>
      </c>
    </row>
    <row r="5" spans="1:4" s="118" customFormat="1" ht="18.75" customHeight="1">
      <c r="A5" s="120" t="s">
        <v>695</v>
      </c>
      <c r="B5" s="121">
        <f>SUM(B6:B8)</f>
        <v>558</v>
      </c>
      <c r="C5" s="121">
        <f>SUM(C6:C8)</f>
        <v>606</v>
      </c>
      <c r="D5" s="122">
        <f>B5/C5</f>
        <v>0.92100000000000004</v>
      </c>
    </row>
    <row r="6" spans="1:4" s="118" customFormat="1" ht="18.75" customHeight="1">
      <c r="A6" s="123" t="s">
        <v>696</v>
      </c>
      <c r="B6" s="124">
        <v>43</v>
      </c>
      <c r="C6" s="121">
        <v>46</v>
      </c>
      <c r="D6" s="122">
        <f t="shared" ref="D6:D10" si="0">B6/C6</f>
        <v>0.93500000000000005</v>
      </c>
    </row>
    <row r="7" spans="1:4" s="118" customFormat="1" ht="18.75" customHeight="1">
      <c r="A7" s="123" t="s">
        <v>697</v>
      </c>
      <c r="B7" s="124">
        <v>59</v>
      </c>
      <c r="C7" s="121">
        <v>60</v>
      </c>
      <c r="D7" s="122">
        <f t="shared" si="0"/>
        <v>0.98299999999999998</v>
      </c>
    </row>
    <row r="8" spans="1:4" s="118" customFormat="1" ht="18.75" customHeight="1">
      <c r="A8" s="123" t="s">
        <v>698</v>
      </c>
      <c r="B8" s="124">
        <v>456</v>
      </c>
      <c r="C8" s="121">
        <v>500</v>
      </c>
      <c r="D8" s="122">
        <f t="shared" si="0"/>
        <v>0.91200000000000003</v>
      </c>
    </row>
    <row r="9" spans="1:4" s="118" customFormat="1" ht="18.75" customHeight="1">
      <c r="A9" s="125" t="s">
        <v>699</v>
      </c>
      <c r="B9" s="126">
        <v>456</v>
      </c>
      <c r="C9" s="121">
        <v>450</v>
      </c>
      <c r="D9" s="122">
        <f t="shared" si="0"/>
        <v>1.0129999999999999</v>
      </c>
    </row>
    <row r="10" spans="1:4" s="118" customFormat="1" ht="18.75" customHeight="1">
      <c r="A10" s="125" t="s">
        <v>727</v>
      </c>
      <c r="B10" s="126">
        <v>0</v>
      </c>
      <c r="C10" s="121">
        <v>50</v>
      </c>
      <c r="D10" s="122">
        <f t="shared" si="0"/>
        <v>0</v>
      </c>
    </row>
    <row r="11" spans="1:4" s="116" customFormat="1" ht="18.75" customHeight="1">
      <c r="A11" s="117" t="s">
        <v>2</v>
      </c>
    </row>
    <row r="12" spans="1:4" s="116" customFormat="1" ht="105" customHeight="1">
      <c r="A12" s="208" t="s">
        <v>4</v>
      </c>
      <c r="B12" s="208"/>
      <c r="C12" s="208"/>
      <c r="D12" s="208"/>
    </row>
    <row r="13" spans="1:4" s="116" customFormat="1" ht="67.5" customHeight="1">
      <c r="A13" s="209" t="s">
        <v>24</v>
      </c>
      <c r="B13" s="209"/>
      <c r="C13" s="209"/>
      <c r="D13" s="209"/>
    </row>
    <row r="14" spans="1:4">
      <c r="A14" s="7"/>
      <c r="B14" s="7"/>
      <c r="C14" s="7"/>
      <c r="D14" s="7"/>
    </row>
    <row r="15" spans="1:4">
      <c r="A15" s="8"/>
      <c r="B15" s="8"/>
      <c r="C15" s="8"/>
      <c r="D15" s="8"/>
    </row>
    <row r="16" spans="1:4">
      <c r="A16" s="8"/>
      <c r="B16" s="8"/>
      <c r="C16" s="8"/>
      <c r="D16" s="8"/>
    </row>
  </sheetData>
  <mergeCells count="4">
    <mergeCell ref="A2:D2"/>
    <mergeCell ref="A3:D3"/>
    <mergeCell ref="A12:D12"/>
    <mergeCell ref="A13:D13"/>
  </mergeCells>
  <phoneticPr fontId="36" type="noConversion"/>
  <printOptions horizontalCentered="1"/>
  <pageMargins left="0.39370078740157483" right="0.39370078740157483" top="0.78740157480314965" bottom="0.59055118110236227" header="0.39370078740157483" footer="0.39370078740157483"/>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16</vt:i4>
      </vt:variant>
      <vt:variant>
        <vt:lpstr>命名范围</vt:lpstr>
      </vt:variant>
      <vt:variant>
        <vt:i4>15</vt:i4>
      </vt:variant>
    </vt:vector>
  </HeadingPairs>
  <TitlesOfParts>
    <vt:vector size="31" baseType="lpstr">
      <vt:lpstr>封面</vt:lpstr>
      <vt:lpstr>附表1-1</vt:lpstr>
      <vt:lpstr>附表1-2</vt:lpstr>
      <vt:lpstr>附表1-4</vt:lpstr>
      <vt:lpstr>附表1-5</vt:lpstr>
      <vt:lpstr>附表1-6</vt:lpstr>
      <vt:lpstr>附表1-7</vt:lpstr>
      <vt:lpstr>附表1-8</vt:lpstr>
      <vt:lpstr>附表1-9</vt:lpstr>
      <vt:lpstr>附表1-12</vt:lpstr>
      <vt:lpstr>附表1-13</vt:lpstr>
      <vt:lpstr>附表1-14</vt:lpstr>
      <vt:lpstr>附表1-17</vt:lpstr>
      <vt:lpstr>附表1-18</vt:lpstr>
      <vt:lpstr>附表1-21</vt:lpstr>
      <vt:lpstr>附表1-22</vt:lpstr>
      <vt:lpstr>封面!Print_Area</vt:lpstr>
      <vt:lpstr>'附表1-1'!Print_Titles</vt:lpstr>
      <vt:lpstr>'附表1-12'!Print_Titles</vt:lpstr>
      <vt:lpstr>'附表1-13'!Print_Titles</vt:lpstr>
      <vt:lpstr>'附表1-14'!Print_Titles</vt:lpstr>
      <vt:lpstr>'附表1-17'!Print_Titles</vt:lpstr>
      <vt:lpstr>'附表1-18'!Print_Titles</vt:lpstr>
      <vt:lpstr>'附表1-2'!Print_Titles</vt:lpstr>
      <vt:lpstr>'附表1-21'!Print_Titles</vt:lpstr>
      <vt:lpstr>'附表1-22'!Print_Titles</vt:lpstr>
      <vt:lpstr>'附表1-4'!Print_Titles</vt:lpstr>
      <vt:lpstr>'附表1-5'!Print_Titles</vt:lpstr>
      <vt:lpstr>'附表1-6'!Print_Titles</vt:lpstr>
      <vt:lpstr>'附表1-7'!Print_Titles</vt:lpstr>
      <vt:lpstr>'附表1-9'!Print_Titles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预算处/俞元鹉</dc:creator>
  <cp:lastModifiedBy>Administrator</cp:lastModifiedBy>
  <cp:lastPrinted>2020-08-28T01:46:09Z</cp:lastPrinted>
  <dcterms:created xsi:type="dcterms:W3CDTF">2008-01-10T09:59:00Z</dcterms:created>
  <dcterms:modified xsi:type="dcterms:W3CDTF">2021-07-21T03:46:20Z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2052-9.1.0.4636</vt:lpwstr>
  </property>
</Properties>
</file>