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2435" windowHeight="8595" firstSheet="1" activeTab="1"/>
  </bookViews>
  <sheets>
    <sheet name="Macro1" sheetId="1" state="veryHidden" r:id="rId1"/>
    <sheet name="在建" sheetId="2" r:id="rId2"/>
    <sheet name="考核类预备" sheetId="3" r:id="rId3"/>
    <sheet name="预备" sheetId="4" r:id="rId4"/>
  </sheets>
  <definedNames/>
  <calcPr fullCalcOnLoad="1"/>
</workbook>
</file>

<file path=xl/sharedStrings.xml><?xml version="1.0" encoding="utf-8"?>
<sst xmlns="http://schemas.openxmlformats.org/spreadsheetml/2006/main" count="1120" uniqueCount="715">
  <si>
    <t>第一、二季度项目施工，争取主体封顶；第三季度外部装修，第四季度设备添置。</t>
  </si>
  <si>
    <t>顶星鞋服有限公司</t>
  </si>
  <si>
    <t>2011—2014</t>
  </si>
  <si>
    <t>用地面积22.25亩，拟建设车间、仓库、宿舍、办公楼及其他配套生产车间，总建筑面积3万平方米，预计年生产户外鞋400万双。</t>
  </si>
  <si>
    <t>完成桩基施工。</t>
  </si>
  <si>
    <t>第一二季度：主体施工；第三季度：主体封顶；第四季度：内外装修。</t>
  </si>
  <si>
    <t>泉州顶星鞋服有限公司
鲤中街道办事处
园区管委会</t>
  </si>
  <si>
    <t>王振明13599131528</t>
  </si>
  <si>
    <t>泉州顶星鞋服有限公司</t>
  </si>
  <si>
    <t>奇信科研大楼</t>
  </si>
  <si>
    <t>2010-2014</t>
  </si>
  <si>
    <t>仙塘占地约20.94亩，建筑占地3555平方米，总建筑面积34713平方米，建筑密度25.5%，容积率2.5，1幢16层厂房，1幢5层宿舍。</t>
  </si>
  <si>
    <t>完成施工图设计。</t>
  </si>
  <si>
    <t>第一季度:建设规划许可证、建设施工许可证办理；第二季度:基础及地下停车场施工；第三季度:完成地下停车场建设进行地面建设；第四季度:主体建筑建至10层。</t>
  </si>
  <si>
    <t>视通光电网络有限公司</t>
  </si>
  <si>
    <t>完成厂房的设计，1#、2#宿舍楼的桩基，1#厂房封顶。第四季度完成室内外的装修。</t>
  </si>
  <si>
    <t>第一季度：完成2#厂房、宿舍楼基础; 第二季度：2#厂房、宿舍楼的框架;第三季度:外墙装修;第四季度：内部的装修。</t>
  </si>
  <si>
    <t>东大化纤有限公司</t>
  </si>
  <si>
    <t>完成生产车间、办公大楼及其他生产配套设施。</t>
  </si>
  <si>
    <t>汉威机械有限公司</t>
  </si>
  <si>
    <t>2011
—
2012</t>
  </si>
  <si>
    <t>办公楼宿舍楼厂房封顶。</t>
  </si>
  <si>
    <t>第一季度:外墙装修，第二季度:内部装修；第三季度:设备采购。</t>
  </si>
  <si>
    <t>东方克拉管业科技有限公司</t>
  </si>
  <si>
    <t>2011
-
2012</t>
  </si>
  <si>
    <t>用地面积17.8亩，总建筑面积8196.7万平方米（综合楼、厂房、破碎回收车间），建设生产线3条，年产各种超大口径高密度聚乙烯（HDPE）增强排水管5000万吨。</t>
  </si>
  <si>
    <t>第一季度：楼房装修、配套设施建设、设备采购及安装；第二季度：设备调试和人员培训；第三季度：正式投产。</t>
  </si>
  <si>
    <t>恒劲科博测控技术有限公司</t>
  </si>
  <si>
    <t>2010-2012</t>
  </si>
  <si>
    <t>占地19.8亩，建设9000平方米钢结构厂房和6层办公楼及6000平方米研发中心。</t>
  </si>
  <si>
    <t>钢结构厂房投产，研发中心主体2层施工。</t>
  </si>
  <si>
    <t>第一季度完成研发中心主体施工；第二季度办公楼投入建设，同时研发中心进行外装修；第三季度办公楼完成主体施工，研发中心完成内外装修；第四季度办公楼完成装修，并竣工投产。</t>
  </si>
  <si>
    <t>新盛商务大楼</t>
  </si>
  <si>
    <t>占地6亩，建设17层商务大楼，建筑面积约11000平方米。</t>
  </si>
  <si>
    <t>完成主体及外墙施工。</t>
  </si>
  <si>
    <t>第一季度完成外墙施工；第二季度完成外装修；第三季度完成内装修；第四季度完成相关验收工作，竣工投产。</t>
  </si>
  <si>
    <t>六、配合市项目</t>
  </si>
  <si>
    <t>完成征地、方案设计报批等前期工作。</t>
  </si>
  <si>
    <t>完成环评、概算审批和初步设计评审、招投标，年底动工。</t>
  </si>
  <si>
    <t>主体建筑完工，并进入内部装修阶段。</t>
  </si>
  <si>
    <r>
      <t>站前大道鲤城段指挥部</t>
    </r>
    <r>
      <rPr>
        <sz val="18"/>
        <rFont val="宋体"/>
        <family val="0"/>
      </rPr>
      <t xml:space="preserve">
交通局
住建局
规划分局
浮桥街道办事处
金龙街道办事处
常泰街道办事处</t>
    </r>
  </si>
  <si>
    <t>万祥集团有限公司                               
万祥医院征迁指挥部
卫生局                                 
江南街道办事处</t>
  </si>
  <si>
    <t>▲5</t>
  </si>
  <si>
    <t>▲10</t>
  </si>
  <si>
    <t>确定9个入驻单位;进行概念性方案竞赛和评标工作。总部经济区整体设计建筑施工方案初定拟由中国中建设计顾问有限公司负责;部分业主单位已进行地质勘探等工作,并委托有关单位进行建筑施工图的设计。</t>
  </si>
  <si>
    <t>区国税局
浮桥街办事处
住建局
规划分局
国土分局</t>
  </si>
  <si>
    <t>城南片区二期改造</t>
  </si>
  <si>
    <t>吴金球
(顾问)
李国坤
林友竹
黄绍芒
高云飞</t>
  </si>
  <si>
    <t>南迎宾大道拓宽及登峰、亭店片区改造</t>
  </si>
  <si>
    <t>园区管委会</t>
  </si>
  <si>
    <t>张聪坤</t>
  </si>
  <si>
    <t>中侨集团
鲤中街道办事处
经贸局</t>
  </si>
  <si>
    <t>金龙街道办事处
经贸局
规划分局
国土分局</t>
  </si>
  <si>
    <t>陈志慧
刘  勇
陈晓婷
王双明</t>
  </si>
  <si>
    <t>周龙隆
林文革</t>
  </si>
  <si>
    <t>环亚投资管理有限公司
海滨街道办事处
创意办</t>
  </si>
  <si>
    <t>黄学禄
许志强
苗  圃</t>
  </si>
  <si>
    <t>上官泰安</t>
  </si>
  <si>
    <t>葛  勇
张聪坤
刘  勇
张惠良</t>
  </si>
  <si>
    <t>葛  勇
张聪坤
刘  勇
林明义</t>
  </si>
  <si>
    <t>江南新区综合医院</t>
  </si>
  <si>
    <t>项目拟选址于常泰街道仙塘社区高新园区11号路北侧，占地约7亩，总建筑面积约5000㎡。</t>
  </si>
  <si>
    <t>项目拟选址于金龙街道曾林社区高新园区7号路南侧，占地约6亩，总建筑面积约5000㎡。</t>
  </si>
  <si>
    <t>公安分局
常泰派出所
常泰街道办事处
住建局
规划分局
国土分局</t>
  </si>
  <si>
    <t>金塔公园</t>
  </si>
  <si>
    <t>常泰街道苏夫人姑庙休闲文化公园</t>
  </si>
  <si>
    <t>拟以苏夫人姑庙为中心，规划为民俗文化、旅游休闲、商贸住宅三大体系，包括民俗朝拜区、登山观光旅游区、文化娱乐活动区、旅游购物街、度假山庄、企业总部、商贸住宅等，总面积约2300亩（含山地）。</t>
  </si>
  <si>
    <t>常泰街道办事处</t>
  </si>
  <si>
    <t>张惠良</t>
  </si>
  <si>
    <t>位于浮桥街道黄石社区，占地面积约130亩，将进行防洪堤（金塔段）二期征地拆迁的安置。</t>
  </si>
  <si>
    <t>前店安置小区移交等工作。</t>
  </si>
  <si>
    <t>亭店安置区</t>
  </si>
  <si>
    <t>位于江南街道亭店社区，用地面积10亩，拟建1.2万平方米。</t>
  </si>
  <si>
    <t>福隆星城项目，占地面积158亩,拆迁面积10万平方米，总建筑面积20万平方米。</t>
  </si>
  <si>
    <t>常泰路一期商住区</t>
  </si>
  <si>
    <t>占地53亩，建设商住项目（其中65%商住楼、35%商业）。</t>
  </si>
  <si>
    <t>位于金龙曾林社区，占地面积约260亩，拟建成综合农业开发、观光旅游。</t>
  </si>
  <si>
    <t>泉州安福农业综合
开发有限公司
金龙街道办事处
文体旅游局</t>
  </si>
  <si>
    <t>张玉琦
陈志慧
苗  圃</t>
  </si>
  <si>
    <t>第一季度:附楼主体结构完成，装饰工程施工,主楼主体结构施工;第二季度:主楼主体结构封顶、装饰工程施工;第三季度:主楼装饰工程完成;第四季度:室外工程施工,建筑工程竣工。</t>
  </si>
  <si>
    <t>位于崇福路师院旧校址,用地面积84.04亩,拟建商住商用高档生活区,建筑面积8.39万平方米。</t>
  </si>
  <si>
    <t>该项目改造范围东临兴贤北路，南至笋江路，涵盖金龙街道高山社区、石崎社区、江南街道锦美社区。用地面积267.05亩,其中:需拆迁房屋约18万平方米。总建筑面积约43.06万平方米，安置房面积约26.4万平方米；商业用房面积约5.74万平方米；公建用房面积约0.34万平方米；架空和地下室面积10.58万平方米。</t>
  </si>
  <si>
    <t>位于金龙街道后坑社区，占地面积50亩，拟建设安置房8.3万平方米，A标段拟建3幢安置房，建筑面积5万平方米，用于电子汽配城项目的拆迁安置。</t>
  </si>
  <si>
    <r>
      <t>项目总用地85亩,涉及拆迁面积约10.5万m</t>
    </r>
    <r>
      <rPr>
        <vertAlign val="superscript"/>
        <sz val="16"/>
        <rFont val="宋体"/>
        <family val="0"/>
      </rPr>
      <t>2</t>
    </r>
    <r>
      <rPr>
        <sz val="16"/>
        <rFont val="宋体"/>
        <family val="0"/>
      </rPr>
      <t>。片区分为二大功能区：安置区，用于拆迁户的就地安置。商贸区，拟建集大型商贸、文化娱乐、餐饮、休闲旅游和高尚住宅为一体的城市综合体。安置房的裙房部分与商贸区裙楼相连接，形成商贸步行街区。</t>
    </r>
  </si>
  <si>
    <t>该项目为原泉州金银珠宝城项目，项目包括人民医院旧址、老城区行政服务中心和周边民宅，用地面积约53.47亩，拟建总建筑面积约66394平方米，地下商场建筑面积21132平方米，停车位690个（其中社会公共停车位300个）,改造后将成为一个集现代商业、住宅、写字楼为一体的城市商住中心。</t>
  </si>
  <si>
    <t>已完成蓝线图、项目选址意见书及设计指导意见、立项、项目招标代理的招投标工作、项目可行性研究报告、设计和拆除公司招投标、《房屋征收补偿方案》通过审批、征收用地红线图、国有土地权属证明。</t>
  </si>
  <si>
    <t>总用地面积约36.15亩,总建筑面积12.12万平方米,其中酒店面积6.94万平方米(23.14亩),商住面积3.04万平方米(约13.01亩)，其他面积2.14万平方米。</t>
  </si>
  <si>
    <t>位于高新园区南北一路,用地面积约90亩,拟建面积15.8万平方米,拟建设1幢综合大楼、4幢标准厂房、1幢宿舍、1幢检测车间、1幢研发楼、1幢仓库等配套设施。</t>
  </si>
  <si>
    <t>政府</t>
  </si>
  <si>
    <t>社会</t>
  </si>
  <si>
    <t>社会</t>
  </si>
  <si>
    <t>政府</t>
  </si>
  <si>
    <t>完成规划红线图、水保方案审批、立项、地形测绘、地勘、初设、施工图设计、地类和征地面积核实，整理农转用材料上报省国土资源厅；开始进行土地征收工作。</t>
  </si>
  <si>
    <t>位于金龙街道高山社区,用地面积14亩,拟建江南医院(江南社区卫生服务中心)、金龙社区卫生服务中心、卫监所、疾控中心四个机构。</t>
  </si>
  <si>
    <t>第一季度:2#地块主体封顶、4#地块地下室工程完成70%，5栋主体完成至5层楼板，3#地块桩基施工;第二季度：2#地块砌体完成80%、内装修完成10%，4#地块地下室全部完成，10栋主体完成至5层，5栋完成至20层，3#地块桩基工程完成；第三季度：2#地块砌体全部完成、内装修完成50%，外装修抹灰完成50%，4#地块5栋主体封顶，10栋主体完成20层，3#地块地下室完成20%；第四季度：2#地块内装修完成80%、外装修完成80%，4#地块主体10栋封顶、砌体完成20%，3#地块地下室基本完成。</t>
  </si>
  <si>
    <t>第一季度:2010-1号桩基施工，2009-3号土方开挖,2009-5号基坑施工和土方开挖;第二季度:2010-1号土方开挖,2009-3号桩基施工,2009-4号基坑施工,2009-5号地下室钢筋砼施工;第三季度:2010-1号地下室钢筋砼施工,2009-3号土方开挖,2009-4号土方开挖;第四季度:2009-3号地下室钢筋砼施工。</t>
  </si>
  <si>
    <t>选址于江南高新园区四期，用地面积约88亩。项目建成后预计年产值可达12亿元,可实现利税总额为1.56亿元。</t>
  </si>
  <si>
    <t>单位：万元</t>
  </si>
  <si>
    <t>序号</t>
  </si>
  <si>
    <t>项目名称</t>
  </si>
  <si>
    <t>建设性质</t>
  </si>
  <si>
    <t>建设年限</t>
  </si>
  <si>
    <t>建设规模</t>
  </si>
  <si>
    <t>计划
总投资</t>
  </si>
  <si>
    <t>责任单位</t>
  </si>
  <si>
    <t>责任人</t>
  </si>
  <si>
    <t>区分管领导</t>
  </si>
  <si>
    <t>进展情况</t>
  </si>
  <si>
    <t>计划投资</t>
  </si>
  <si>
    <t>目标进度</t>
  </si>
  <si>
    <t>站前大道（鲤城段）</t>
  </si>
  <si>
    <t>续建</t>
  </si>
  <si>
    <t>2010-2012</t>
  </si>
  <si>
    <t>政</t>
  </si>
  <si>
    <t>2010-2013</t>
  </si>
  <si>
    <t>池峰路七支路工程</t>
  </si>
  <si>
    <t>新建</t>
  </si>
  <si>
    <t>交通局
江南街道办事处</t>
  </si>
  <si>
    <t>吴永志
谢卫东</t>
  </si>
  <si>
    <t>预备转在建</t>
  </si>
  <si>
    <t>园区管委会</t>
  </si>
  <si>
    <t>张聪坤</t>
  </si>
  <si>
    <t>社会投资</t>
  </si>
  <si>
    <t>张少前</t>
  </si>
  <si>
    <t>新增在建</t>
  </si>
  <si>
    <t>陈财水</t>
  </si>
  <si>
    <t>章新华</t>
  </si>
  <si>
    <t>2010—2012</t>
  </si>
  <si>
    <t>泉州市中医联合医院</t>
  </si>
  <si>
    <t>2011-2013</t>
  </si>
  <si>
    <t>待定</t>
  </si>
  <si>
    <t>预备</t>
  </si>
  <si>
    <t xml:space="preserve">区总工会
文体旅游局 
教育局  
团区委 
妇联  </t>
  </si>
  <si>
    <t>江南老年颐乐园
（老年人休养中心）</t>
  </si>
  <si>
    <t>位于江南街道办事处乌山下，占地面积73亩，总建筑面积5.5万平方米，床位1000张，建设老人养老住所及配套服务设施。</t>
  </si>
  <si>
    <t>民政局              
江南街道办事处</t>
  </si>
  <si>
    <t>陈少雄
谢卫东</t>
  </si>
  <si>
    <t>费森平</t>
  </si>
  <si>
    <t>2009—2012</t>
  </si>
  <si>
    <t>鲤城工商局
浮桥街道办事处</t>
  </si>
  <si>
    <t>曾跃进
陈建新</t>
  </si>
  <si>
    <t>2005-2015</t>
  </si>
  <si>
    <t>高贤良
郭志文
谢卫东</t>
  </si>
  <si>
    <t>江南经济适用房（二期）</t>
  </si>
  <si>
    <t>选址于浮桥街道延陵社区，二期工程(1、17、18幢)约7.8万平方米,其中1号楼建筑面积2.5万平方米。</t>
  </si>
  <si>
    <t>浮桥街道办事处    
浮桥房地产公司</t>
  </si>
  <si>
    <t>陈仲阳
黄庆祥</t>
  </si>
  <si>
    <t>后坑安置区</t>
  </si>
  <si>
    <t>2006—2011</t>
  </si>
  <si>
    <t>电子汽配城指挥部        
金龙街道办事处
浮桥房地产公司</t>
  </si>
  <si>
    <t>王国章
曾朝阳
黄庆祥</t>
  </si>
  <si>
    <t>锦美安置区</t>
  </si>
  <si>
    <t>位于江南街道锦美社区，占地约60亩，总建筑面积约11万平方米，建设内容包括拆迁安置用房、商业服务用房及相应的配套设施。</t>
  </si>
  <si>
    <t>陈志明
谢卫东
李斯阳</t>
  </si>
  <si>
    <t>陈劲松</t>
  </si>
  <si>
    <t>新塘安置区（二期）</t>
  </si>
  <si>
    <t>用地面积约15亩，位于四期东西一路南侧，根据拆迁具体情况适时启动建设，可建设三幢195套住宅，面积34050.86平方米。</t>
  </si>
  <si>
    <t>园区管委会
鲤城房地产公司</t>
  </si>
  <si>
    <t>张聪坤
何  荣</t>
  </si>
  <si>
    <t>改建</t>
  </si>
  <si>
    <t>林建扬</t>
  </si>
  <si>
    <t>三旧</t>
  </si>
  <si>
    <t>中升房地产公司         
堤路建设指挥部       
江南街道办事处</t>
  </si>
  <si>
    <t>魏宗明
黄志祥
谢卫东</t>
  </si>
  <si>
    <t>新天•城市广场</t>
  </si>
  <si>
    <t>2005—2015</t>
  </si>
  <si>
    <t>陈志明
陈成志
谢卫东
曾朝阳</t>
  </si>
  <si>
    <t>陈志明
庄作龙
谢卫东
曾朝阳</t>
  </si>
  <si>
    <t>御景嘉园</t>
  </si>
  <si>
    <t>陈志明
魏文枢
谢卫东
曾朝阳</t>
  </si>
  <si>
    <t>滨江商住区（一期）</t>
  </si>
  <si>
    <t>南益-鲤景湾</t>
  </si>
  <si>
    <t>2010-2015</t>
  </si>
  <si>
    <t>用地面积333亩(包括建设用地及代征城市防护绿地)，以高尚居住、商业服务为主的商住区。其中卓辉-金色外滩占地面积约122.11亩，南益-鲤景湾项目占地面积约167.33亩。</t>
  </si>
  <si>
    <t>金塔段指挥部
南丽置业有限公司
浮桥街道办事处</t>
  </si>
  <si>
    <t>卓辉-金色外滩</t>
  </si>
  <si>
    <t>庄群雄
林明义</t>
  </si>
  <si>
    <t>龙头山片区改造</t>
  </si>
  <si>
    <t>2010—2013</t>
  </si>
  <si>
    <t>旧浮桥街片区改造工程</t>
  </si>
  <si>
    <t>2010—2014</t>
  </si>
  <si>
    <t>高山片区危旧房改造</t>
  </si>
  <si>
    <t>海西（福建）汽车汽配城（金龙商贸中心）</t>
  </si>
  <si>
    <t>2006-2014</t>
  </si>
  <si>
    <t>王国章
陈志慧
蔡建省</t>
  </si>
  <si>
    <t>2009—2011</t>
  </si>
  <si>
    <t>东起甲弟巷、西临城西路、北至西街、南抵龙头山鲤城区粮库,占地面积190亩,对源和堂、中侨粮油、中侨彩印、电视机厂等老厂房的改造开发,打造有影响力创意产业园区,成为我市第三产业新的增长点。</t>
  </si>
  <si>
    <t>合计</t>
  </si>
  <si>
    <t>2011-2015</t>
  </si>
  <si>
    <t>临江街道向阳社区片区，拟改为创意街区，改造面积约39亩，拆迁约3.5平方米。</t>
  </si>
  <si>
    <t>新增预备</t>
  </si>
  <si>
    <t>路宽9米，长660米，平水庙至孝悌巷新建道路330米。</t>
  </si>
  <si>
    <t>吴庭坚
李少霏</t>
  </si>
  <si>
    <t>常泰路一期改造
（园区配套、商住）</t>
  </si>
  <si>
    <t>位于树兜、上村社区交界处，占地345.78亩，拆迁面积约78102平方米，拟建设成以商贸、居住为主的商贸中心区。</t>
  </si>
  <si>
    <t>占地221.73亩，拆迁面积约121692平方米，拟改建商住小区。</t>
  </si>
  <si>
    <t>安国庆
林明义
谢卫东</t>
  </si>
  <si>
    <t>经贸局
相关街道办事处</t>
  </si>
  <si>
    <t>盛  明
李毓文
刘  勇</t>
  </si>
  <si>
    <t>分管领导</t>
  </si>
  <si>
    <t>繁荣大道拓改工程（二期）</t>
  </si>
  <si>
    <t>笋江路--兴贤路，长约1公里，设计路宽52米，排洪沟12米。</t>
  </si>
  <si>
    <t>玉田渠整治工程</t>
  </si>
  <si>
    <t>进行玉田渠的整治,渠长2.6公里。</t>
  </si>
  <si>
    <t xml:space="preserve">刘汉升 </t>
  </si>
  <si>
    <t>拟选址于浮桥街道新步社区，用地面积为26亩,按199张床位规模进行规划建设,总建筑面积为19420平方米(其中地下建筑面积为2000平方米),建设内容包括门急诊大楼、医技大楼、病房楼、行政办公楼、社区卫生服务中心以及辅助用房和院内道路、绿化、停车场等配套设施。</t>
  </si>
  <si>
    <t>黄石安置区</t>
  </si>
  <si>
    <t>海滨水门片区改造</t>
  </si>
  <si>
    <t>东至水门巷（中山南路），南至惠存巷，西至筍浯溪，北至新门一期已改造的片区，占地约230亩。</t>
  </si>
  <si>
    <t>西街西片区
（开元段、鲤中段）改造</t>
  </si>
  <si>
    <t>开元北至胡尾巷，东北至城西路南六区、培元中学、孝感巷，东至新华北路，西南至西街，拟改造为商住小区，改造面积106亩。鲤中东起新华路，北至西街，南起新门街八卦沟，西至西环路，拟改造为商住楼，改造面积764.9亩。</t>
  </si>
  <si>
    <t>促进社区美食街119号
（旧厂房改造、商住）</t>
  </si>
  <si>
    <t>占地2300平方米，建筑面积15000平方米，位于促进社区美食街119号，旧厂房拟改造为商住项目。</t>
  </si>
  <si>
    <t>王宫社区片区改造
（滨江新城延伸、商贸）</t>
  </si>
  <si>
    <t>王宫社区前墩街靠东浦上福一片，拟建设安置商住，改造面积约40亩。</t>
  </si>
  <si>
    <t>锦美社区片区改造
（江南城市综合体延伸）</t>
  </si>
  <si>
    <t>社区旧厂房闲置土地和25户民居约120亩。</t>
  </si>
  <si>
    <t>站前大桥延陵片区改造
（浮桥延陵商住区）</t>
  </si>
  <si>
    <t>延陵社区大埔工业小区站前大道东、西两侧，拟建设商住，改造面积80亩。</t>
  </si>
  <si>
    <t>古店和罐头厂片区改造（城中村改造、商住）</t>
  </si>
  <si>
    <t>拟改建成为350亩商住小区，拆迁面积172940平方米。</t>
  </si>
  <si>
    <t>后坑片区旧厂房改造
（旧厂房改造、商办）</t>
  </si>
  <si>
    <t>对后坑片区部分旧厂房进行改造。</t>
  </si>
  <si>
    <t>兴贤路北延段商住示范小区
（二期）</t>
  </si>
  <si>
    <t>洪建德
黄贞虹
陈建新
陈志慧</t>
  </si>
  <si>
    <t>“安福山庄”农业综合
开发及旅游观光</t>
  </si>
  <si>
    <t>合    计</t>
  </si>
  <si>
    <t>吴永志
张  翼
王双明
陈建新
陈志慧
张惠良</t>
  </si>
  <si>
    <t>李国坤
周龙隆
费森平
陈财水</t>
  </si>
  <si>
    <t>薛文新</t>
  </si>
  <si>
    <t>林文革</t>
  </si>
  <si>
    <t>林希妍</t>
  </si>
  <si>
    <t>廖伏树</t>
  </si>
  <si>
    <t>陈少青
曾朝阳
张  翼</t>
  </si>
  <si>
    <t>洪奕蓉</t>
  </si>
  <si>
    <t>郭志文
陈志慧
张  翼</t>
  </si>
  <si>
    <t>卫生局
金龙街道办事处
住建局</t>
  </si>
  <si>
    <t>蒋丽蓉
苗  圃
陈少青
曾春泉
连  洁</t>
  </si>
  <si>
    <t>黄天凯</t>
  </si>
  <si>
    <t xml:space="preserve">住建局                                                            
金龙街道办事处                   
鲤城房地产公司     </t>
  </si>
  <si>
    <t>张  翼
曾朝阳
何  荣</t>
  </si>
  <si>
    <t>商贸物流中心指挥部                       
江南街道办事处
城市综合开发公司</t>
  </si>
  <si>
    <t>商贸物流中心指挥部                       
新宇公司
江南街道办事处
金龙街道办事处</t>
  </si>
  <si>
    <t>商贸物流中心指挥部 
泉豪房地产公司
江南街道办事处
金龙街道办事处</t>
  </si>
  <si>
    <t>商贸物流中心指挥部 
金利来房地产公司
江南街道办事处
金龙街道办事处</t>
  </si>
  <si>
    <t>刘平一
戴永芳
陈仲阳</t>
  </si>
  <si>
    <t>金塔段指挥部
晋江卓辉房地产公司
浮桥街道办事处</t>
  </si>
  <si>
    <t>刘平一
吴志榕
陈仲阳</t>
  </si>
  <si>
    <t>温陵商贸中心建设指挥部
鲤城房地产公司
住建局
鲤中街道办事处</t>
  </si>
  <si>
    <t>何  荣
张  翼
李毓文</t>
  </si>
  <si>
    <t>龙头山片区改造指挥部
鲤城区地产开发公司
住建局
鲤中街道办事处</t>
  </si>
  <si>
    <t>杨少川
李少霏
张  翼
李毓文</t>
  </si>
  <si>
    <t>陈建新
黄庆祥
谢卫东</t>
  </si>
  <si>
    <t>鲤城房地产公司
江南街道办事处
东浦社区危旧房屋片区改造指挥部</t>
  </si>
  <si>
    <t>何  荣
谢卫东
陈宝伴</t>
  </si>
  <si>
    <t>商贸物流中心指挥部
城市综合开发公司                       
金龙街道办事处
江南街道办事处</t>
  </si>
  <si>
    <t>陈志明
李斯阳
曾朝阳
谢卫东</t>
  </si>
  <si>
    <t>上官春安</t>
  </si>
  <si>
    <t>张  翼
刘平一
陈仲阳
陈晓婷
王双明</t>
  </si>
  <si>
    <t>上官春安
费森平</t>
  </si>
  <si>
    <t>华门零零玖投资管理有限责任公司
海滨街道办事处
创意办</t>
  </si>
  <si>
    <t>黄建民
潘永生
苗  圃</t>
  </si>
  <si>
    <t>源和创意产业园运营有限责任公司
中侨（集团）股份有限公司
鲤中街道办事处
创意办</t>
  </si>
  <si>
    <t>泉州大桥拓宽及片区改造指挥部
城市综合开发公司
临江街道办事处</t>
  </si>
  <si>
    <t>李斯阳
黄向阳</t>
  </si>
  <si>
    <t>开元街道办事处
鲤城区地产开发公司</t>
  </si>
  <si>
    <t>龙头山粮库
中心粮库建设指挥部
经贸局</t>
  </si>
  <si>
    <t>李志庆
刘  勇</t>
  </si>
  <si>
    <t>住建局
鲤城房地产公司
常泰街道办事处</t>
  </si>
  <si>
    <t>张  翼
何  荣
张惠良</t>
  </si>
  <si>
    <t>南迎宾大道拓宽及片区改造指挥部
住建局
江南街道办事处
鲤城房地产公司</t>
  </si>
  <si>
    <t>张  翼
谢卫东
何  荣</t>
  </si>
  <si>
    <t>承天巷片区改造指挥部
经贸局
住建局
海滨街道办事处
鲤城区地产开发公司</t>
  </si>
  <si>
    <t>方杰忠
刘  勇
张  翼
潘永生
李少霏</t>
  </si>
  <si>
    <t>廖伏树
苏子卿</t>
  </si>
  <si>
    <t>城南片区二期改造指挥部
临江街道办事处
海滨街道办事处
住建局
规划分局
国土分局
鲤城房地产公司</t>
  </si>
  <si>
    <t>蒋丽蓉
倪著佳
许志强
张  翼
王双明
陈晓婷
何  荣</t>
  </si>
  <si>
    <t>园区管委会
常泰街道办事处
住建局
规划分局
国土分局</t>
  </si>
  <si>
    <t>金龙街道办事处
住建局
规划分局
国土分局</t>
  </si>
  <si>
    <t>陈志慧
张  翼
王双明
陈晓婷</t>
  </si>
  <si>
    <t>泉州市保安服务公司
开元街道办事处
江南街道办事处</t>
  </si>
  <si>
    <t>刘  勇</t>
  </si>
  <si>
    <t>住建局
金龙街道办事处</t>
  </si>
  <si>
    <t>张  翼
陈志慧</t>
  </si>
  <si>
    <t xml:space="preserve">金浦工程建设指挥部
浮桥街道办事处
常泰街道办事处  </t>
  </si>
  <si>
    <t xml:space="preserve">卫生局  
浮桥街道办事处                     
住建局                               </t>
  </si>
  <si>
    <t>郭志文
陈建新
张  翼</t>
  </si>
  <si>
    <t>海滨街道办事处
住建局</t>
  </si>
  <si>
    <t>潘永生
张  翼</t>
  </si>
  <si>
    <t>住建局
规划分局
国土分局
开元街道办事处
鲤中街道办事处</t>
  </si>
  <si>
    <t>张  翼
王双明
陈晓婷
林明义
李毓文</t>
  </si>
  <si>
    <t>李国坤
陈财水</t>
  </si>
  <si>
    <t>住建局
规划分局
国土分局
鲤中街道办事处</t>
  </si>
  <si>
    <t>张  翼
王双明
陈晓婷
李毓文</t>
  </si>
  <si>
    <t>住建局
规划分局
国土分局
江南街道办事处</t>
  </si>
  <si>
    <t>张  翼
王双明
陈晓婷
谢卫东</t>
  </si>
  <si>
    <t>住建局
规划分局
国土分局
浮桥街道办事处</t>
  </si>
  <si>
    <t>张  翼
王双明
陈晓婷
陈仲阳</t>
  </si>
  <si>
    <t>李国坤
费森平</t>
  </si>
  <si>
    <t>住建局
规划分局
国土分局
金龙街道办事处</t>
  </si>
  <si>
    <t>张  翼
王双明
陈晓婷
陈志慧</t>
  </si>
  <si>
    <t>王夏阳</t>
  </si>
  <si>
    <t>福隆置业有限公司                                      
兴贤路北延段指挥部                                   
浮桥街道办事处
金龙街道办事处</t>
  </si>
  <si>
    <t>坑头-赤土危旧房改造项目
（城中村改造、商住）</t>
  </si>
  <si>
    <t>江南新区农贸市场
建设项目</t>
  </si>
  <si>
    <t>爱国路改造</t>
  </si>
  <si>
    <t>盛荣房地产
开元街道办事处</t>
  </si>
  <si>
    <t>进行地块平整。</t>
  </si>
  <si>
    <t>第一、二季度完成方案设计、报批等前期工作，第三季度动工建设。</t>
  </si>
  <si>
    <t>福建省领汇房地产开发有限公司
开元街道办事处</t>
  </si>
  <si>
    <t>苏子卿</t>
  </si>
  <si>
    <t>待定</t>
  </si>
  <si>
    <t>金龙派出所办公楼</t>
  </si>
  <si>
    <t>常泰派出所办公楼</t>
  </si>
  <si>
    <t>吴志明</t>
  </si>
  <si>
    <t>前店安置区</t>
  </si>
  <si>
    <t>区法院
浮桥街办事处
住建局
规划分局
国土分局</t>
  </si>
  <si>
    <t>雷泽彬
陈建新
张  翼
王双明
陈晓婷</t>
  </si>
  <si>
    <t>黄继业</t>
  </si>
  <si>
    <t>陈春林
陈建新
张  翼
王双明
陈晓婷</t>
  </si>
  <si>
    <t>浮桥街道办事处</t>
  </si>
  <si>
    <t>陈仲阳</t>
  </si>
  <si>
    <t>区地税局
浮桥街办事处
住建局
规划分局
国土分局</t>
  </si>
  <si>
    <t>公安分局
 金龙派出所
金龙街道办事处
住建局
规划分局
国土分局</t>
  </si>
  <si>
    <t>陈全发
陈建新
张  翼
王双明
陈晓婷</t>
  </si>
  <si>
    <t>张  翼
何  荣
吴明强</t>
  </si>
  <si>
    <t>备注</t>
  </si>
  <si>
    <t>公安分局
浮桥街办事处
住建局
规划分局
国土分局</t>
  </si>
  <si>
    <t>陈建平
陈建新
张  翼
王双明
陈晓婷</t>
  </si>
  <si>
    <t>柳琴华
吴庭坚
张聪坤</t>
  </si>
  <si>
    <t>拟在江南新区江南、浮桥等街道建设5个农贸市场。</t>
  </si>
  <si>
    <t>文创太阳能公司
园区管委会
鲤中街道办事处</t>
  </si>
  <si>
    <t>陈文良
张聪坤
李毓文</t>
  </si>
  <si>
    <t>东大化纤有限公司
园区管委会
鲤中街道办事处</t>
  </si>
  <si>
    <t>陈国裕
张聪坤
李毓文</t>
  </si>
  <si>
    <t>汉威机械制造公司
园区管委会
金龙街道办事处</t>
  </si>
  <si>
    <t>林秉正
张聪坤
曾朝阳</t>
  </si>
  <si>
    <t>蔡清泉</t>
  </si>
  <si>
    <t>恒劲科博测控技术有限公司
园区管委会
常泰街道办事处</t>
  </si>
  <si>
    <t>蒋长铭
张聪坤
张惠良</t>
  </si>
  <si>
    <t>陈建通</t>
  </si>
  <si>
    <t>东方克拉管业科技有限公司
园区管委会
常泰街道办事处</t>
  </si>
  <si>
    <t>蔡志坚
张聪坤
张惠良</t>
  </si>
  <si>
    <t>林友竹</t>
  </si>
  <si>
    <t>视通光电网络公司
开元街道办事处
园区管委会</t>
  </si>
  <si>
    <t>菲莉家俱发展公司
园区管委会
江南街道办事处</t>
  </si>
  <si>
    <t>张家兴
张聪坤
谢卫东</t>
  </si>
  <si>
    <t>黄志煌</t>
  </si>
  <si>
    <t>田中机械有限公司
园区管委会
常泰街道办事处</t>
  </si>
  <si>
    <t>黄志明
张聪坤
张惠良</t>
  </si>
  <si>
    <t>泉州新盛机械有限公司
常泰街道办事处
园区管委会</t>
  </si>
  <si>
    <t>吴少希
张惠良
张聪坤</t>
  </si>
  <si>
    <t>叶传勇</t>
  </si>
  <si>
    <t>泉州奇星机械有限公司
常泰街道办事处
园区管委会</t>
  </si>
  <si>
    <t>蒋锦龙
张惠良
张聪坤</t>
  </si>
  <si>
    <t>位于晋江南岸滨江片区，沿着防洪堤岸线建设，整个公园沿晋江水呈狭长形。建设总面积1651.065亩（不含江心岛），其中半荒地约54.09亩，苗圃约147.17亩，果园约1343.31亩，菜地约106.45亩。</t>
  </si>
  <si>
    <t>区检察院
浮桥街办事处
住建局
规划分局
国土分局</t>
  </si>
  <si>
    <t>吴端派
陈建新
张  翼
王双明
陈晓婷</t>
  </si>
  <si>
    <t>程和平</t>
  </si>
  <si>
    <t>钧石能源有限公司
园区管委会
经贸局
开元街道办事处</t>
  </si>
  <si>
    <t>钧石能源有限公司
园区管委会
经贸局
常泰街道办事处</t>
  </si>
  <si>
    <t>钧石能源有限公司
住建局
浮桥街道办事处</t>
  </si>
  <si>
    <t>杨与胜
张  翼
陈建新</t>
  </si>
  <si>
    <t>钧石能源有限公司
经贸局
常泰街道办事处
园区管委会</t>
  </si>
  <si>
    <r>
      <t>2011</t>
    </r>
    <r>
      <rPr>
        <b/>
        <sz val="16"/>
        <rFont val="宋体"/>
        <family val="0"/>
      </rPr>
      <t>年项目进展情况</t>
    </r>
  </si>
  <si>
    <r>
      <t>2012</t>
    </r>
    <r>
      <rPr>
        <b/>
        <sz val="16"/>
        <rFont val="宋体"/>
        <family val="0"/>
      </rPr>
      <t>年工作计划</t>
    </r>
  </si>
  <si>
    <t>投资类别</t>
  </si>
  <si>
    <t>政府</t>
  </si>
  <si>
    <t>2011-2013</t>
  </si>
  <si>
    <t>2010-2012</t>
  </si>
  <si>
    <t>2010-2014</t>
  </si>
  <si>
    <t>社会</t>
  </si>
  <si>
    <t>2010—2014</t>
  </si>
  <si>
    <t>2008—2013</t>
  </si>
  <si>
    <t>住建局
鲤城房地产公司
江南街道办事处</t>
  </si>
  <si>
    <t>张  翼
何  荣
谢卫东</t>
  </si>
  <si>
    <t>黄天凯</t>
  </si>
  <si>
    <t>钧石能源有限公司
园区管委会
经贸局
金龙街道办事处</t>
  </si>
  <si>
    <t>葛 勇
张聪坤
刘  勇
曾朝阳</t>
  </si>
  <si>
    <t>林文革</t>
  </si>
  <si>
    <t>葛  勇
刘  勇
张惠良
张聪坤</t>
  </si>
  <si>
    <t>王树辉
陈仲阳
张惠良</t>
  </si>
  <si>
    <t>吴振强
张惠良
张  翼
王双明
陈晓婷</t>
  </si>
  <si>
    <t>项目自报计划投资</t>
  </si>
  <si>
    <t>新建</t>
  </si>
  <si>
    <t>泉州嘉祥房地产开发有限公司
园区管委会
金龙街道办事处</t>
  </si>
  <si>
    <t>陈阿美 
张聪坤
曾朝阳</t>
  </si>
  <si>
    <t>5幢经济适用房及幼儿园于2010年10月完成施工招标，因拆迁未完成，仅16号楼开工，目前因拆迁未完成，不符合文明施工要求，暂停施工。</t>
  </si>
  <si>
    <t>尚好家园（一期）</t>
  </si>
  <si>
    <t>位于园区东西一路南侧，占地约53亩，容积率3.0，拟建7幢商住楼，其中一期建设2幢商住楼（18层）。</t>
  </si>
  <si>
    <t>泉州延欣置业有限公司
常泰街道办事处
园区管委会</t>
  </si>
  <si>
    <t>吴水龙
张惠良
张聪坤</t>
  </si>
  <si>
    <t>一、交通基础设施建设项目</t>
  </si>
  <si>
    <t>完成土地报批。</t>
  </si>
  <si>
    <t>第一、二季度完成征地、房屋征收；第三季度办理相关前期手续；第四季度工程争取动工建设。</t>
  </si>
  <si>
    <t>在建转考核类预备</t>
  </si>
  <si>
    <t>泉州大桥拓宽及片区
改造</t>
  </si>
  <si>
    <t>第一季度：土地平整，设计方案竞赛；第二季度：土地招拍挂；第三季度：地质勘察，施工图设计；第四季度：地下室维护桩施工，工程桩施工。</t>
  </si>
  <si>
    <t>续建</t>
  </si>
  <si>
    <t>晋江下游岸线整治续建工程金塔段商住区（一期）市政道路工程</t>
  </si>
  <si>
    <t>进行滨江片区商住区区间道路建设，2012年计划进行5条道路建设，总长2公里，路宽18-50米。</t>
  </si>
  <si>
    <t>进行施工图设计及房屋征收、土地征用的前期工作。</t>
  </si>
  <si>
    <t>第一、二季度完成征地、房屋征收；第三季度开始建设；第四季度部分道路主体工程完工。</t>
  </si>
  <si>
    <t>晋江下游岸线整治续建工程（金塔段）指挥部</t>
  </si>
  <si>
    <t>张  翼
刘平一</t>
  </si>
  <si>
    <t>小计</t>
  </si>
  <si>
    <t>二、社会事业项目</t>
  </si>
  <si>
    <t>江南学园</t>
  </si>
  <si>
    <t>七中江南校区</t>
  </si>
  <si>
    <t>教育局
金龙街道办事处
住建局</t>
  </si>
  <si>
    <t>第三实验小学</t>
  </si>
  <si>
    <t>第二实验幼儿园</t>
  </si>
  <si>
    <t>鲤城公共卫生服务中心</t>
  </si>
  <si>
    <t>进行设计；办理土地征收等前期手续。</t>
  </si>
  <si>
    <t>第一季度：土地平整，围墙动工；第二季度：地下工程施工；第三季度：地下工程完工；第四季度：地上工程施工。</t>
  </si>
  <si>
    <t>公共卫生服务中心建设指挥部
卫生局
金龙街道办事处
住建局</t>
  </si>
  <si>
    <t>区文体活动中心</t>
  </si>
  <si>
    <t>用地面积约15亩，拟建设鲤城区文体活动中心，包括区职工活动中心、妇女儿童活动中心、青少年活动中心等。</t>
  </si>
  <si>
    <t>完成附楼、主楼基础和地下室。</t>
  </si>
  <si>
    <t>市区农产品检测中心综合楼（鲤城区工商局检测中心）</t>
  </si>
  <si>
    <t>进入人防工程基坑支护，设计造价预算。</t>
  </si>
  <si>
    <t>第一、二季度：主体封顶；第三季度：完成砌体工程，进行内外装修工程；第四季度：完成内外装修工程。</t>
  </si>
  <si>
    <t>万祥医院</t>
  </si>
  <si>
    <t>地下室土石方开挖和边坡支护。</t>
  </si>
  <si>
    <t>第一季度：主体工程施工至5层；第二季度：完成主体工程施工；第三季度:主体工程二次装修；第四季度：主体部分工程验收，设备进场调试。</t>
  </si>
  <si>
    <t>三、城建项目</t>
  </si>
  <si>
    <t>第一季度：16#楼主体结构4-9层；第二季度：16#楼10-18层；第三季度：16#楼18-10层内外装修；第四季度：16#楼9-1层内外装修。其余待拆迁问题解决完方能安排。</t>
  </si>
  <si>
    <t>第一季度：基础开挖；第二季度：基础施工；第三季度：主体结构完成5层建设；第四季度：主体结构完成12层建设。</t>
  </si>
  <si>
    <t>第一、二标段主体完成12层结构施工，第三、四标段招投标</t>
  </si>
  <si>
    <t>完成地下室工程。</t>
  </si>
  <si>
    <t>延陵安置区（二期）</t>
  </si>
  <si>
    <t>2006—2014</t>
  </si>
  <si>
    <t>完成1幢楼主体封顶，17、18幢楼方案设计。</t>
  </si>
  <si>
    <t>第一、二季度：完成17、18幢楼施工图纸设计、报建手续和招投标程序；第三、四季度：完成17、18幢楼地下室工程。</t>
  </si>
  <si>
    <t>完成桩基95%，基坑维护搅拌桩80%，争取4号楼土方先行开挖。</t>
  </si>
  <si>
    <t>第一季度：主体结构施工至7层；第二季度：主体施工至12层；第三季度：主体结构封顶，第四季度室内外装修。</t>
  </si>
  <si>
    <t>▲16</t>
  </si>
  <si>
    <t>温陵商贸中心
（美食街北延段片区改造）</t>
  </si>
  <si>
    <t>续建</t>
  </si>
  <si>
    <t>2010-2015</t>
  </si>
  <si>
    <t>完成拆迁、土地平整、围墙施工、安置区施工图审批和土地招牌挂。</t>
  </si>
  <si>
    <t>在建转考核类预备</t>
  </si>
  <si>
    <t>▲17</t>
  </si>
  <si>
    <t>续建</t>
  </si>
  <si>
    <t>2010-2015</t>
  </si>
  <si>
    <t>完成拆迁工作，开始进行土地招拍挂</t>
  </si>
  <si>
    <t>在建转考核类预备</t>
  </si>
  <si>
    <t>承天巷片区改造建设项目</t>
  </si>
  <si>
    <t>2011-2014</t>
  </si>
  <si>
    <t>待定</t>
  </si>
  <si>
    <t>第一季度：方案优化及报批；第二季度：土地招拍挂；第三季度：安置房基础施工；第四季度：安置房主体施工。</t>
  </si>
  <si>
    <t>▲19</t>
  </si>
  <si>
    <t>东至源和堂、西至城西环路、南至八卦沟、北至甘棠巷,用地面积114亩,拆迁面积7.2万平方米,拟建集文化创意、休闲娱乐、观光旅游、高尚住宅为一体的商业中心。</t>
  </si>
  <si>
    <t>完成项目拆迁、用地收储、立项、报批、概念性规划设计、安置房施工图设计及土地招拍挂。</t>
  </si>
  <si>
    <t>第一季度：安置房建设前期报批工作；第二季度：安置房基础施工；第三季度：安置房主体施工；第四季度：安置房主体施工及封顶。</t>
  </si>
  <si>
    <t>2010—2014</t>
  </si>
  <si>
    <t>完成基本土地、地上物征迁和方案设计。</t>
  </si>
  <si>
    <r>
      <t>第一、二季度：完成土地招、拍、挂，施工图纸设计及招投标</t>
    </r>
    <r>
      <rPr>
        <sz val="18"/>
        <rFont val="Helv"/>
        <family val="2"/>
      </rPr>
      <t xml:space="preserve"> </t>
    </r>
    <r>
      <rPr>
        <sz val="18"/>
        <rFont val="宋体"/>
        <family val="0"/>
      </rPr>
      <t>；第三、四季度：完成地下室施工。</t>
    </r>
  </si>
  <si>
    <t>旧浮桥片区改造指挥部
浮桥街道办事处
浮桥房地产公司
江南街道办事处</t>
  </si>
  <si>
    <r>
      <t>选址于江南东浦社区，安置区3幢,总建筑面积29197m</t>
    </r>
    <r>
      <rPr>
        <vertAlign val="superscript"/>
        <sz val="18"/>
        <rFont val="宋体"/>
        <family val="0"/>
      </rPr>
      <t>2</t>
    </r>
    <r>
      <rPr>
        <sz val="18"/>
        <rFont val="宋体"/>
        <family val="0"/>
      </rPr>
      <t>。</t>
    </r>
  </si>
  <si>
    <t>已完成拆迁、地勘等,设计方案已通过审批,正在进行施工图设计;商住区已完成用地出让手续，近期将推出“招、拍、挂”公告。</t>
  </si>
  <si>
    <t>盛世领墅</t>
  </si>
  <si>
    <t>完成小区所有主体，并通过结构验收。</t>
  </si>
  <si>
    <t>第一季度：所有建筑结构封顶；第二季度：完成水电、设备安装；第三季度：建筑初检；第四季度：年底前交房。</t>
  </si>
  <si>
    <t>江南新区商贸物流中心（一期）</t>
  </si>
  <si>
    <t>完成项目的方案报审工作，并同时进行基坑先行施工</t>
  </si>
  <si>
    <t>嘉龙•锦尚城</t>
  </si>
  <si>
    <t>设计方案再修改中，地质勘察施工完毕。</t>
  </si>
  <si>
    <t>第一季度：桩基础完工；第二季度：地下室完工；第三季度：六层完工；第四季度:十二层完工。</t>
  </si>
  <si>
    <t>桩基施工。</t>
  </si>
  <si>
    <t>第一季度:桩基检测,地下室基坑土方开挖及基坑支护;第二季度:地下室底板、侧墙;第三季度:部分主体工程封顶;第四季度:部分主体工程外立面施工、绿化、配套施工。</t>
  </si>
  <si>
    <t>I期主体结构封顶；II期1~5#达到预售条件。</t>
  </si>
  <si>
    <t>50m绿化带及地下室主体完成，售房部和50m绿化带景观工程完成。1#-5#楼主体完成至4层楼面，D1#-D5#别墅主体完成至3层楼面。</t>
  </si>
  <si>
    <t>1#-5#楼主体封顶并装修完成一半，6#-9#楼主体完成至15层楼面，D1#-D5#别墅竣工，50m绿化带景观绿化、泳池、会所、东侧室外道路改造施工完成，水电安装与土建同步。</t>
  </si>
  <si>
    <t>江滨南岸商住区
(中升房地产辉映江山)</t>
  </si>
  <si>
    <t>2005—2013</t>
  </si>
  <si>
    <t>辉映江山项目，位于江滨南岸，占地面积约181亩，总建筑面积约45万平方米。一期2#地规划建设5幢高层建筑，其中31层3幢(1、5、6号楼)，32层1幢（2号楼），33层1幢(3号楼)。二期三幢高层建筑。三期(左岸英郡)项目占地约70亩，建筑面积达13.6万平方米。</t>
  </si>
  <si>
    <t>一期：交房。二期主体封顶，进行砌体及内外装修。</t>
  </si>
  <si>
    <t>二期：竣工备案。三期：第一季度：完成建设项目上部主体结构工程量的10%；第二季度：完成建设项目上部主体结构工程量的30%；第三季度:完成建设项目上部主体结构工程量的30%；第四季度：完成建设项目上部主体结构剩余工程量。</t>
  </si>
  <si>
    <t>小计</t>
  </si>
  <si>
    <t>四、商贸服务业项目</t>
  </si>
  <si>
    <t>滨江总部经济区</t>
  </si>
  <si>
    <t>总部大楼建设</t>
  </si>
  <si>
    <t>2010-2013</t>
  </si>
  <si>
    <t>用地面积288亩（建设用地230亩，代征城市防护绿地58亩），其中一期用地133亩。以高级商务办公为主，一期已出让9个地块。</t>
  </si>
  <si>
    <t>已拍卖地块进行地下室施工。</t>
  </si>
  <si>
    <t>总部办
住建局
金塔段指挥部
浮桥街道办事处
国土分局
规划分局</t>
  </si>
  <si>
    <t>滨江总部经济区
配套建设项目</t>
  </si>
  <si>
    <t>11号地块占地面积31亩，属公共配套绿地建设项目，地下停车场和顶楼景观项目建设拟由入驻单位通过“BOT”方式建设；7号地块，占地面积3.6亩，为公共服务配套建设用地，</t>
  </si>
  <si>
    <t>7号地块：已由市政府收储，正在按程序办理“挂牌”出让手续。</t>
  </si>
  <si>
    <t>7号地块完成“挂牌”出让，11号地块完成BOT招商，争取下半年动工建设。</t>
  </si>
  <si>
    <t>位于池峰路与江南大街交汇处,占地面积约335亩,建筑面积40万平方米。拟建设全省规模最大、配套设施最齐全,集材料供应、产品开发、产品销售、信息交流为一体的大型电子汽车汽配市场。</t>
  </si>
  <si>
    <t>商铺交付使用，展厅进入装修阶段</t>
  </si>
  <si>
    <t>第一季度完成一期所有工程，同时进行二期的图纸设计及报建工作；第二、三、四季度进行二期工程的建设。</t>
  </si>
  <si>
    <t>电子汽配城指挥部        
金龙街道办事处
江南投资有限公司</t>
  </si>
  <si>
    <t>源和1916创意产业园</t>
  </si>
  <si>
    <t>完成部分工程。</t>
  </si>
  <si>
    <t>完成二期电视机厂的改建，同时推进面粉厂的改建。</t>
  </si>
  <si>
    <t>蒋余煌
李毓文
苗  圃</t>
  </si>
  <si>
    <t>T淘园文化创意产业园</t>
  </si>
  <si>
    <t>建设以展示闽南文化为中心，集文化交流、创意办公、创意休闲等为一体的文化创意产业园区，总建筑面积为23781平方米。</t>
  </si>
  <si>
    <t>第一季度砌体，第二季度装修；第三季度完工投入使用。</t>
  </si>
  <si>
    <t>高新园区创业投资
服务中心</t>
  </si>
  <si>
    <t>用地面积13亩，位于常泰路二期西侧,总建筑面积约32588平方米，分为两期进行建设。一期由16层办公楼一及地下室一层组成，建筑面积约24938平方米。</t>
  </si>
  <si>
    <t>完成地下室开挖</t>
  </si>
  <si>
    <t>一期：第一季度：完成地下室施工；第二季度：主体施工至6层；第三季度：主体封顶；第四季度：工程完工。</t>
  </si>
  <si>
    <t>保安公司综合基地</t>
  </si>
  <si>
    <t>2009—2014</t>
  </si>
  <si>
    <t>目前项目建设用地征地完成，将进入招拍挂阶段。</t>
  </si>
  <si>
    <t>待招拍挂结束后，视情况而定。</t>
  </si>
  <si>
    <t>鹏达广场</t>
  </si>
  <si>
    <t>新增</t>
  </si>
  <si>
    <t>2011
—
2013</t>
  </si>
  <si>
    <t>位于江南高新园区，用地面积7.69亩，拟建设商业办公大楼，总建筑面积20370平方米。</t>
  </si>
  <si>
    <t>完成规划审批</t>
  </si>
  <si>
    <t>第一季度开工；第二季度完成基础施工;第三季度主体施工，第四季度主体封顶。</t>
  </si>
  <si>
    <t>鹏达房地产开发公司
园区管委会</t>
  </si>
  <si>
    <t>李芳枝
张聪坤</t>
  </si>
  <si>
    <t>陈劲松</t>
  </si>
  <si>
    <t>五、工业项目</t>
  </si>
  <si>
    <t>田中机械科技股份有限公司</t>
  </si>
  <si>
    <t>2012-2013</t>
  </si>
  <si>
    <t>占地约29.147亩，拟建设6幢标准厂房、1幢办公楼、1幢宿舍楼，总建筑面积约40000平方米。</t>
  </si>
  <si>
    <t>完成施工图设计及审图、工程招标，11月份进场施工。</t>
  </si>
  <si>
    <t>第一季度完成方案设计、报审；第二季度完成施工图设计、报审，并动工建设；第三、四季度建设主体工程，年底前完成部分厂房建设和主要设备的安装。</t>
  </si>
  <si>
    <t>文创太阳能（福建）科技有限公司</t>
  </si>
  <si>
    <t>正进行厂区道路及基础工程施工。</t>
  </si>
  <si>
    <t>年底前主体工程基本完成。</t>
  </si>
  <si>
    <t>菲莉家俱发展有限公司</t>
  </si>
  <si>
    <t>完成施工图设计及审图、施工图报批、工程招标，11月份进场施工。</t>
  </si>
  <si>
    <t>起于站前大桥，终于南环路，总长约3.76公里，道路宽60米，建设内容为路桥工程、给排水、电力电信、燃气、照明、绿化、交通设施等工程。</t>
  </si>
  <si>
    <t>区分管
领导</t>
  </si>
  <si>
    <t>改建</t>
  </si>
  <si>
    <t>新建</t>
  </si>
  <si>
    <t>起于池峰路，终于江南街道乌石社区老人活动中心，全长约903米，道路宽18-24米，道路等级为城市Ⅲ级次干道，建设内容为道路工程、桥梁、给排水、电力通道、电信通道、照明等。</t>
  </si>
  <si>
    <t>基本完成征地拆迁工作及项目前期准备工作。</t>
  </si>
  <si>
    <t>位于金龙玉霞社区，建设用地面积53亩，建筑面积6万平方米，拟建设经济适用房436套、安置房84套、社区、幼儿园及小学。</t>
  </si>
  <si>
    <t>位于常泰街道华星社区，拟建廉租房1幢18层,共213套，总建筑面积1.1万㎡。</t>
  </si>
  <si>
    <t>位于浮桥街道新步社区,用地面积6077平方米,总建筑面积约9800平方米,建设内容为农产品检测中心、“12315”消费者投诉举报数据处理中心等。</t>
  </si>
  <si>
    <t>位于江南街道乌石社区,用地面积8.26万平方米,三级综合性医院,床位800张。首期工程建筑面积10.14万平方米，规划建设500张床位。</t>
  </si>
  <si>
    <t>地质钻探已完成；施工图设计及审查工作完成；工程基础土石方施工已基本完成；完成编标、审标。</t>
  </si>
  <si>
    <t>该位于浮桥街道浮桥社区，江南街道霞洲社区，拟对旧浮桥片区进行改造建设，占地面积34.91亩，建设内容包括安置房，商品房等，面积5.6万平方米。</t>
  </si>
  <si>
    <t>位于笋江路南侧,用地面积约191.83亩,规划建设商住房及大型商场,总建筑面积约55.28万平方米,其中地上建筑36.93万平方米,地下建筑18.35万平方米。</t>
  </si>
  <si>
    <t>位于笋江路南侧，用地面积约27亩,总建筑面积约5万平方米。</t>
  </si>
  <si>
    <t>位于池峰路西南侧、万祥医院规划用地东北侧约37亩用地，拟组建泉州市保安集团公司，集团公司将对押运市场进行整合。</t>
  </si>
  <si>
    <t>位于江南高新园区新塘，用地面积50亩，拟建厂房、宿舍、办公楼等及厂区体育设施等相关配套。</t>
  </si>
  <si>
    <t>位于江南高新园区4期，用地面积19.2亩，共3幢建筑，2幢厂房、1幢宿舍，建筑面积约30000平方米。</t>
  </si>
  <si>
    <t>位于江南高新园区5期，南北一路，用地面积31.16亩，建设厂房及配套设施，总建筑面积4万平方米。</t>
  </si>
  <si>
    <t>位于江南高新园区3期，用地面积31.9亩，建设厂房及配套设施，总建筑面积3万平方米，主要生产纸巾机等机械产品。</t>
  </si>
  <si>
    <t>位于西环城旧城改造南五区，占地52.07亩，拟建设时尚现代的商业中心和高级住宅区。</t>
  </si>
  <si>
    <t>位于新华南路与堤后路交界处，占地面积约为11亩，拟建总面积2.5万㎡，拟建成集儿童教育培训、儿童产品经营、儿童体验馆、成人配套商贸、休闲娱乐、中西餐饮、旅游观光等功能于一体的时尚体验之城。</t>
  </si>
  <si>
    <t>总部位于站前大桥旁，用地面积约40亩；研发及生活配套位于浮桥街道新步社区，用地面积10亩。</t>
  </si>
  <si>
    <t>位于江南街道亭店社区，占地面积约30.49亩，计划建设双层仓库3座，设计仓容2.5万吨（稻谷）。</t>
  </si>
  <si>
    <t>位于浮桥街道新步社区，占地21亩，总建筑面积14369㎡。</t>
  </si>
  <si>
    <t>位于浮桥街道新步社区，占地面积11266.16平方米，总面积15240平方米。</t>
  </si>
  <si>
    <t>完成生产车间基建8000㎡。</t>
  </si>
  <si>
    <t>主厂房和综合楼封顶。</t>
  </si>
  <si>
    <t>陈建平
陈侨峰
陈志慧
张  翼
王双明
陈晓婷</t>
  </si>
  <si>
    <t>陈建平
张雄图
张惠良
张  翼
王双明
陈晓婷</t>
  </si>
  <si>
    <t>启动前期，预计明年可动工</t>
  </si>
  <si>
    <t>启动前期，预计明年可动工</t>
  </si>
  <si>
    <t>启动前期，预计明年可动工</t>
  </si>
  <si>
    <t>启动前期</t>
  </si>
  <si>
    <t>启期前期，预计明年初可动工</t>
  </si>
  <si>
    <t>启期前期，预计明年可动工</t>
  </si>
  <si>
    <t>在建</t>
  </si>
  <si>
    <t>未立项</t>
  </si>
  <si>
    <t>已完成用地出让</t>
  </si>
  <si>
    <t>已动建，因手续问题停工</t>
  </si>
  <si>
    <t>未立项</t>
  </si>
  <si>
    <t>已立项</t>
  </si>
  <si>
    <t>韩彩（福建）内衣有限公司</t>
  </si>
  <si>
    <t>韩彩有限公司
园区管委会
鲤中街道办事处</t>
  </si>
  <si>
    <t>王玉叶
张聪坤
李毓文</t>
  </si>
  <si>
    <t>已启动前期，预计明年可动工</t>
  </si>
  <si>
    <t>备注</t>
  </si>
  <si>
    <t>正在编可研</t>
  </si>
  <si>
    <t>正在报立项</t>
  </si>
  <si>
    <t>启动前期（已立项）</t>
  </si>
  <si>
    <t>未立项</t>
  </si>
  <si>
    <t>启动前期</t>
  </si>
  <si>
    <t>未启动</t>
  </si>
  <si>
    <t>启动前期，用地已出让，预计明年可动工</t>
  </si>
  <si>
    <t>启动前期，预计明年</t>
  </si>
  <si>
    <t>已启动前期，完成用地出让，预计明年可动工建设</t>
  </si>
  <si>
    <t>已启动前期，完成用地出让，预计明年可动工建设</t>
  </si>
  <si>
    <t>用地面积16.32亩，建设1栋厂房、1栋办公楼、1栋宿舍，总面积3.3万平方米。投入3条生产线，年生产能力可达500万套，实现产值2亿元。</t>
  </si>
  <si>
    <t>林友竹</t>
  </si>
  <si>
    <t>△1</t>
  </si>
  <si>
    <t>位于金龙街道高山社区,用地面积约116亩,建设达标完全中学,办学规模为72个班,建设规模约为9.3万平方米,包括教学及教学辅助设施、办公设施、生活服务设施、体育场等。</t>
  </si>
  <si>
    <t>用地面积约43亩,建设达标小学,办学规模为48个班,建设规模约为2.5万平方米,包括教学及教学辅助设施、办公设施、生活服务设施,以及体育场等。</t>
  </si>
  <si>
    <t>用地面积约14亩,办学规模为18个班,建设规模约7500平方米,按国家有关规定建设一所设施齐全、适度超前的示范性现代化幼儿园。</t>
  </si>
  <si>
    <t>■▲27</t>
  </si>
  <si>
    <t>△2</t>
  </si>
  <si>
    <t>△26</t>
  </si>
  <si>
    <t>建设
性质</t>
  </si>
  <si>
    <t>2011年累计完成投资</t>
  </si>
  <si>
    <t>一期12000</t>
  </si>
  <si>
    <t>位于金龙街道高山社区，用地面积约173亩，总建筑面积11.2万平方米，建设医疗主体楼以及能源中心、中药制剂楼。</t>
  </si>
  <si>
    <t>第一季度施工图设计审核，编制报批预、概算；第二季度办理招投标手续；第三季度招标及办理施工许可等开工建设相关手续；第四季度开工建设。</t>
  </si>
  <si>
    <t>第一、二季度：完成15层结构板施工；第三、四季度：主体建设，年底前主体封顶。</t>
  </si>
  <si>
    <t>第一季度：第三标段招投标，第一、二标段主体完成至15层；第二季度：第一、二标段主体封顶；第三季度：第三、四标段开工、主体完成至六层；第四季度主体封顶。</t>
  </si>
  <si>
    <t>第一季度：土地招拍挂；第二季度：土地招拍挂；第三季度：施工方案报批，施工图设计；第四季度：维护桩施工。</t>
  </si>
  <si>
    <t>第一季度：公开招标；第二季度：桩基施工；第三季度:基础开挖；第四季度：主体5层。</t>
  </si>
  <si>
    <t>安置区：第一季度：施工前准备工作；第二季度：土方开挖；第三季度:地下室建设；第四季度：地下室建设。</t>
  </si>
  <si>
    <t>▲21</t>
  </si>
  <si>
    <t>▲28</t>
  </si>
  <si>
    <t>▲29</t>
  </si>
  <si>
    <t>■▲34</t>
  </si>
  <si>
    <t>■▲23</t>
  </si>
  <si>
    <t>▲12</t>
  </si>
  <si>
    <t>▲13</t>
  </si>
  <si>
    <t>附表2：</t>
  </si>
  <si>
    <t>鲤城区2012年在建重点项目安排表</t>
  </si>
  <si>
    <t>鲤城区2012年考核类预备重点项目安排表</t>
  </si>
  <si>
    <t>附表4：</t>
  </si>
  <si>
    <t>鲤城区2012年预备重点项目安排表</t>
  </si>
  <si>
    <t>单位：万元</t>
  </si>
  <si>
    <t>附表3：</t>
  </si>
  <si>
    <t>完成地质勘查及审查，施工图设计及审查。</t>
  </si>
  <si>
    <t>第一季度完成前期手续报批；第二季度开工建设；第三季度幼儿园主体封顶；第四季度幼儿园完工，中、小学进行主体施工。</t>
  </si>
  <si>
    <t>华星安置小区配建廉租房  项目</t>
  </si>
  <si>
    <t>东浦社区危房片区改造  （一期）</t>
  </si>
  <si>
    <t>12月底所有主体结构完工。</t>
  </si>
  <si>
    <r>
      <t>2011</t>
    </r>
    <r>
      <rPr>
        <b/>
        <sz val="14"/>
        <rFont val="宋体"/>
        <family val="0"/>
      </rPr>
      <t>年项目进展情况</t>
    </r>
  </si>
  <si>
    <r>
      <t>2012</t>
    </r>
    <r>
      <rPr>
        <b/>
        <sz val="14"/>
        <rFont val="宋体"/>
        <family val="0"/>
      </rPr>
      <t>年工作计划</t>
    </r>
  </si>
  <si>
    <t>2011年累计完成投资</t>
  </si>
  <si>
    <t>进展情况</t>
  </si>
  <si>
    <t>自报划投资</t>
  </si>
  <si>
    <t>区中心粮库</t>
  </si>
  <si>
    <t>2011—2013</t>
  </si>
  <si>
    <t>完成征地（填方）；完成方案会审、土地勘察；办理土地出让合同；</t>
  </si>
  <si>
    <t>第一季度：办理用地批准书及建设用地规划许可证、施工图纸设计;第二季度：工程招投标、建筑工程施工许可证等前期工作;第三季度:开工建设;第四季度：基础完工。</t>
  </si>
  <si>
    <t>市公安局鲤城分局科技信息应用管理中心大楼</t>
  </si>
  <si>
    <t>2012—2014</t>
  </si>
  <si>
    <t>市规划局下达建设项目选址意见书（蓝线图）。</t>
  </si>
  <si>
    <t>待定</t>
  </si>
  <si>
    <t>第一、二、三季度：完成前期工作；第四季度：完成前期报批并于年底前动工建设。</t>
  </si>
  <si>
    <t>区人民检察院检察技术侦查综合大楼</t>
  </si>
  <si>
    <t>2012—2013</t>
  </si>
  <si>
    <t>项目拟选址于浮桥街道新步社区，用地面积12亩，拟建设建筑面积10368平方米，建设内容包括办案用房、侦查技术用房及相关配套设施。</t>
  </si>
  <si>
    <t>开展前期工作。</t>
  </si>
  <si>
    <t>开展规划设计报批等前期工作。</t>
  </si>
  <si>
    <t>区人民法院审判综合大楼</t>
  </si>
  <si>
    <t>红线图报批、钻探及有关设计手续。</t>
  </si>
  <si>
    <t>第一季度基础建设，第二季度盖至十层，第三季度封顶，第四季度管道及线路。</t>
  </si>
  <si>
    <t>区国税局综合办税中心</t>
  </si>
  <si>
    <t>项目拟选址于浮桥街道新步社区，用地面积9.1亩，拟建设面积7000平方米，建设内容包括区级、江南和浮桥两个国税分局办税服务中心，数据信息处理中心，档案室及相关配套设施。</t>
  </si>
  <si>
    <t>项目拟选址于浮桥街道新步社区，用地面积9.1亩，拟建设面积5000平方米，建设内容包括“一站式”办税服务中心、数据信息处理中心、档案室及相关配套设施。</t>
  </si>
  <si>
    <t>华星安置区及华塑片区改造</t>
  </si>
  <si>
    <t>2012-2015</t>
  </si>
  <si>
    <t>位于常泰街道华星社区,对华塑社区危旧房进行改造。其中华星安置区用地面积78亩，拟建13幢18至21层,总建筑面积17.90㎡；华塑住宅小区及文体综合大楼用地约98亩,拆迁约3.5万平方米，总建筑面积约17.32万平方米。</t>
  </si>
  <si>
    <t>完成方案设计。</t>
  </si>
  <si>
    <t>第一季度：方案优化；第二季度：方案优化;第三季度：地质钻探；第四季度：施工图设计。</t>
  </si>
  <si>
    <t>东至东鲁路，西至义全后街，南至义全街及第七中学，北至东观西台、灵慈街。项目范围总用地面积423亩，总征收面积约42万平方米。改造范围涉及居民户2133户，人口8439人；涉及国有、集体企事业单位56个。项目规划建筑面积约60万平方米。</t>
  </si>
  <si>
    <t>确定项目建设模式，正在进行前期准备工作。</t>
  </si>
  <si>
    <t>进行规划方案设计、优化等前期工作。</t>
  </si>
  <si>
    <t>△9</t>
  </si>
  <si>
    <t>2011—2015</t>
  </si>
  <si>
    <t>用地面积181亩，容积率按3.5，实际可建设的面积为42.2万㎡（不包括地下室）。计划投资约4.1亿元。</t>
  </si>
  <si>
    <t>完成房屋征收及报批等前期有关准备工作。</t>
  </si>
  <si>
    <t>第一季度完成前期申报手续；第二季度完成房屋征收工作；第三季度完成商住用地土地“招拍挂”工作；第四季度桩基础施工。</t>
  </si>
  <si>
    <t>开展前期准备工作。</t>
  </si>
  <si>
    <t>新建</t>
  </si>
  <si>
    <t>2010—2013</t>
  </si>
  <si>
    <t>占地13.62亩，建设2.5万平方米商住楼及商业。</t>
  </si>
  <si>
    <t>用地招拍挂、方案设计。</t>
  </si>
  <si>
    <t>第一季度开工；第二季度地下室施工；第三季度主体施工；第四季度封顶及内外装修。</t>
  </si>
  <si>
    <t>园区商务酒店</t>
  </si>
  <si>
    <t>2012-2014</t>
  </si>
  <si>
    <t>位于高新园区内，占地20.47亩，拟建设星级酒店及配套。</t>
  </si>
  <si>
    <t>9月初用地“招拍挂”流拍。</t>
  </si>
  <si>
    <t>完成土地“招拍挂”出让。</t>
  </si>
  <si>
    <t>盛世摩登
（新华商业中心）</t>
  </si>
  <si>
    <t>2010-2013</t>
  </si>
  <si>
    <t>百脑汇商业中心</t>
  </si>
  <si>
    <t>2011—2014</t>
  </si>
  <si>
    <t>位于鲤城区九一街中侨集团原泉州市第一针织厂，用地面积11.5亩，建筑面积26000平方米，拟建成百脑汇数码广场及办公写字楼等IT综合体，建筑总面积33775平方米。</t>
  </si>
  <si>
    <t>完成调查摸底测量及面积核对，通过市政府用地联席会议，正在进行用地红线及规划设计条件申请。</t>
  </si>
  <si>
    <t>完成土地“招拍挂”。</t>
  </si>
  <si>
    <t>水果物流综合体项目</t>
  </si>
  <si>
    <t>拟选址于南环路北侧、池峰路西侧，用地面积约104亩，拟建设现代水果物流综合体。</t>
  </si>
  <si>
    <t>已通过市用地联席会议研究。</t>
  </si>
  <si>
    <t>完成征地、土地“招拍挂”等前期工作，争取动工建设。</t>
  </si>
  <si>
    <t>儿童创意体验园</t>
  </si>
  <si>
    <t>新增</t>
  </si>
  <si>
    <t>2012-2013</t>
  </si>
  <si>
    <t>完成立项等前期报批相关手续的办理。</t>
  </si>
  <si>
    <t>第一、二季度完成前期工作，第三季度开工建设，第四季度建设主体及装饰工程。</t>
  </si>
  <si>
    <t>钧石能源机构</t>
  </si>
  <si>
    <t>太阳能逆变上网系统项目</t>
  </si>
  <si>
    <t>占地约155亩，拟建设6幢标准厂房、1幢办公楼、4幢宿舍楼，总建筑面积约182600平方米。</t>
  </si>
  <si>
    <t>目前该项目总平和单体设计还在进一步修改。</t>
  </si>
  <si>
    <t>第一季度完成方案设计、报审；第二季度完成施工图设计、报审，并动工建设；第三、四季度建设主体工程，年底前完成部分厂房建设和主要设备的安装。</t>
  </si>
  <si>
    <t>ITO耙材生产项目</t>
  </si>
  <si>
    <t>2011-2012</t>
  </si>
  <si>
    <t>第四季度完成总平方案的优化设计并报审；完成实验生产线的投入试生产及工商营业执照的注册登记手续。</t>
  </si>
  <si>
    <t>第一季度完成方案设计、报审；同时施工图设计、报审，并部分工程开始动工建设；第二、三季度建设主体工程，设备定型采购，第四季度完成部分厂房建设和主要设备的安装。</t>
  </si>
  <si>
    <t>工程研究院</t>
  </si>
  <si>
    <t>选址鲤城区南环路泉州市金太阳电子科技有限公司西侧，建设用地126亩，该项目计划投资15亿元创建具有国际领先水平的半导体科学研究院，设半导体、工艺、材料及应用4个研究所，计划总建筑面积10万平方米。</t>
  </si>
  <si>
    <t>2011年第三季度完成土地土地出让手续办理，第四季度完成方案设计、报审等。</t>
  </si>
  <si>
    <t>第一季度完成方案设计、报审；同时施工图设计、报审，并动工建设；第二、三、四季度开始部分主体工程建设。</t>
  </si>
  <si>
    <t>钧石能源机构总部及滨江研发基地、生活配套项目</t>
  </si>
  <si>
    <t>基本完成征地工作。</t>
  </si>
  <si>
    <t>研发及生活配套项目完成用地出让及项目建设；总部项目完成用地出让，动工建设主体工程。</t>
  </si>
  <si>
    <t>新一代高转换率薄膜太阳能电池建设项目</t>
  </si>
  <si>
    <t>选址于江南高新园区六期，用地面积约262亩。项目建成后预计产能可达800MW，年产值可达60亿元,可实现利税总额为7.6亿元。</t>
  </si>
  <si>
    <t>完成详规调整，办理农转用手续。</t>
  </si>
  <si>
    <t>完成农转用报批、征地、土地出让等前期工作。</t>
  </si>
  <si>
    <t>区地方税务局综合办税中心</t>
  </si>
  <si>
    <t>池峰路口至泉三高速路口道路拓改及片区改造。亭店社区街中片区、后树片区、街尾片区，土地征收面积共1639亩，房屋征收面积44.3万㎡，拟先行完成南迎宾大道拓宽涉及的土地和房屋征收工作，同时结合道路拓宽及景观工程建设分期分片进行片区三旧改造。</t>
  </si>
  <si>
    <t>金龙雅园</t>
  </si>
  <si>
    <t>第一季度：征地及房屋征收；第二季度：办理施工手续，动工建设；第三季度：主体工程施工；第四季度：主体工程完工。</t>
  </si>
  <si>
    <t>一期               （安置区及商住区）</t>
  </si>
  <si>
    <t>二期
（片区改造项目）</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</si>
</sst>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_ &quot;¥&quot;* #,##0.00_ ;_ &quot;¥&quot;* \-#,##0.00_ ;_ &quot;¥&quot;* \-??_ ;_ @_ "/>
    <numFmt numFmtId="185" formatCode="_ &quot;¥&quot;* #,##0_ ;_ &quot;¥&quot;* \-#,##0_ ;_ &quot;¥&quot;* \-_ ;_ @_ "/>
    <numFmt numFmtId="186" formatCode="yyyy&quot;年&quot;m&quot;月&quot;;@"/>
    <numFmt numFmtId="187" formatCode="yyyy&quot;年&quot;m&quot;月&quot;d&quot;日&quot;;@"/>
    <numFmt numFmtId="188" formatCode="0_ "/>
    <numFmt numFmtId="189" formatCode="&quot;Yes&quot;;&quot;Yes&quot;;&quot;No&quot;"/>
    <numFmt numFmtId="190" formatCode="&quot;True&quot;;&quot;True&quot;;&quot;False&quot;"/>
    <numFmt numFmtId="191" formatCode="&quot;On&quot;;&quot;On&quot;;&quot;Off&quot;"/>
    <numFmt numFmtId="192" formatCode="[$€-2]\ #,##0.00_);[Red]\([$€-2]\ #,##0.00\)"/>
  </numFmts>
  <fonts count="61">
    <font>
      <sz val="10"/>
      <name val="Helv"/>
      <family val="2"/>
    </font>
    <font>
      <sz val="12"/>
      <name val="宋体"/>
      <family val="0"/>
    </font>
    <font>
      <b/>
      <sz val="14"/>
      <name val="宋体"/>
      <family val="0"/>
    </font>
    <font>
      <sz val="14"/>
      <name val="宋体"/>
      <family val="0"/>
    </font>
    <font>
      <sz val="11"/>
      <name val="宋体"/>
      <family val="0"/>
    </font>
    <font>
      <u val="single"/>
      <sz val="12"/>
      <color indexed="12"/>
      <name val="宋体"/>
      <family val="0"/>
    </font>
    <font>
      <u val="single"/>
      <sz val="12"/>
      <color indexed="36"/>
      <name val="宋体"/>
      <family val="0"/>
    </font>
    <font>
      <sz val="12"/>
      <name val="仿宋_GB2312"/>
      <family val="3"/>
    </font>
    <font>
      <sz val="9"/>
      <name val="宋体"/>
      <family val="0"/>
    </font>
    <font>
      <sz val="16"/>
      <name val="宋体"/>
      <family val="0"/>
    </font>
    <font>
      <b/>
      <sz val="16"/>
      <name val="宋体"/>
      <family val="0"/>
    </font>
    <font>
      <b/>
      <sz val="16"/>
      <name val="Times New Roman"/>
      <family val="1"/>
    </font>
    <font>
      <sz val="16"/>
      <name val="Helv"/>
      <family val="2"/>
    </font>
    <font>
      <vertAlign val="superscript"/>
      <sz val="16"/>
      <name val="宋体"/>
      <family val="0"/>
    </font>
    <font>
      <sz val="26"/>
      <name val="华文中宋"/>
      <family val="0"/>
    </font>
    <font>
      <b/>
      <sz val="18"/>
      <name val="宋体"/>
      <family val="0"/>
    </font>
    <font>
      <sz val="18"/>
      <name val="宋体"/>
      <family val="0"/>
    </font>
    <font>
      <sz val="18"/>
      <name val="Helv"/>
      <family val="2"/>
    </font>
    <font>
      <vertAlign val="superscript"/>
      <sz val="18"/>
      <name val="宋体"/>
      <family val="0"/>
    </font>
    <font>
      <b/>
      <sz val="11"/>
      <name val="宋体"/>
      <family val="0"/>
    </font>
    <font>
      <sz val="18"/>
      <name val="华文中宋"/>
      <family val="0"/>
    </font>
    <font>
      <sz val="30"/>
      <name val="华文中宋"/>
      <family val="0"/>
    </font>
    <font>
      <b/>
      <sz val="14"/>
      <name val="Times New Roman"/>
      <family val="1"/>
    </font>
    <font>
      <b/>
      <sz val="10.5"/>
      <name val="宋体"/>
      <family val="0"/>
    </font>
    <font>
      <sz val="10.5"/>
      <name val="宋体"/>
      <family val="0"/>
    </font>
    <font>
      <sz val="10.5"/>
      <name val="仿宋_GB2312"/>
      <family val="3"/>
    </font>
    <font>
      <sz val="11"/>
      <color indexed="8"/>
      <name val="宋体"/>
      <family val="0"/>
    </font>
    <font>
      <sz val="11"/>
      <color indexed="9"/>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9"/>
      <name val="Microsoft YaHei UI"/>
      <family val="2"/>
    </font>
    <font>
      <sz val="11"/>
      <color theme="1"/>
      <name val="Calibri"/>
      <family val="0"/>
    </font>
    <font>
      <sz val="11"/>
      <color theme="0"/>
      <name val="Calibri"/>
      <family val="0"/>
    </font>
    <font>
      <b/>
      <sz val="18"/>
      <color indexed="62"/>
      <name val="Cambria"/>
      <family val="0"/>
    </font>
    <font>
      <b/>
      <sz val="15"/>
      <color indexed="62"/>
      <name val="Calibri"/>
      <family val="0"/>
    </font>
    <font>
      <b/>
      <sz val="13"/>
      <color indexed="62"/>
      <name val="Calibri"/>
      <family val="0"/>
    </font>
    <font>
      <b/>
      <sz val="11"/>
      <color indexed="62"/>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2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23">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color indexed="63"/>
      </left>
      <right style="thin"/>
      <top style="thin"/>
      <bottom style="thin"/>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2"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7" borderId="0" applyNumberFormat="0" applyBorder="0" applyAlignment="0" applyProtection="0"/>
    <xf numFmtId="0" fontId="44" fillId="10" borderId="0" applyNumberFormat="0" applyBorder="0" applyAlignment="0" applyProtection="0"/>
    <xf numFmtId="0" fontId="44" fillId="3"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9" borderId="0" applyNumberFormat="0" applyBorder="0" applyAlignment="0" applyProtection="0"/>
    <xf numFmtId="0" fontId="45" fillId="7" borderId="0" applyNumberFormat="0" applyBorder="0" applyAlignment="0" applyProtection="0"/>
    <xf numFmtId="0" fontId="45" fillId="13" borderId="0" applyNumberFormat="0" applyBorder="0" applyAlignment="0" applyProtection="0"/>
    <xf numFmtId="0" fontId="45" fillId="3" borderId="0" applyNumberFormat="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1" applyNumberFormat="0" applyFill="0" applyAlignment="0" applyProtection="0"/>
    <xf numFmtId="0" fontId="48" fillId="0" borderId="2" applyNumberFormat="0" applyFill="0" applyAlignment="0" applyProtection="0"/>
    <xf numFmtId="0" fontId="49" fillId="0" borderId="3" applyNumberFormat="0" applyFill="0" applyAlignment="0" applyProtection="0"/>
    <xf numFmtId="0" fontId="49" fillId="0" borderId="0" applyNumberFormat="0" applyFill="0" applyBorder="0" applyAlignment="0" applyProtection="0"/>
    <xf numFmtId="0" fontId="50" fillId="1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5" fillId="0" borderId="0" applyNumberFormat="0" applyFill="0" applyBorder="0" applyAlignment="0" applyProtection="0"/>
    <xf numFmtId="0" fontId="51" fillId="15" borderId="0" applyNumberFormat="0" applyBorder="0" applyAlignment="0" applyProtection="0"/>
    <xf numFmtId="0" fontId="52" fillId="0" borderId="4" applyNumberFormat="0" applyFill="0" applyAlignment="0" applyProtection="0"/>
    <xf numFmtId="184" fontId="0" fillId="0" borderId="0" applyFont="0" applyFill="0" applyBorder="0" applyAlignment="0" applyProtection="0"/>
    <xf numFmtId="185" fontId="0" fillId="0" borderId="0" applyFont="0" applyFill="0" applyBorder="0" applyAlignment="0" applyProtection="0"/>
    <xf numFmtId="0" fontId="53" fillId="2" borderId="5" applyNumberFormat="0" applyAlignment="0" applyProtection="0"/>
    <xf numFmtId="0" fontId="54" fillId="16" borderId="6"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8" fillId="17" borderId="0" applyNumberFormat="0" applyBorder="0" applyAlignment="0" applyProtection="0"/>
    <xf numFmtId="0" fontId="59" fillId="2" borderId="8" applyNumberFormat="0" applyAlignment="0" applyProtection="0"/>
    <xf numFmtId="0" fontId="60" fillId="18" borderId="5" applyNumberFormat="0" applyAlignment="0" applyProtection="0"/>
    <xf numFmtId="0" fontId="6" fillId="0" borderId="0" applyNumberFormat="0" applyFill="0" applyBorder="0" applyAlignment="0" applyProtection="0"/>
    <xf numFmtId="0" fontId="45" fillId="11"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0" fillId="24" borderId="9" applyNumberFormat="0" applyFont="0" applyAlignment="0" applyProtection="0"/>
  </cellStyleXfs>
  <cellXfs count="143">
    <xf numFmtId="0" fontId="1" fillId="0" borderId="0" xfId="0" applyFont="1" applyAlignment="1">
      <alignment/>
    </xf>
    <xf numFmtId="0" fontId="4" fillId="0" borderId="0" xfId="0" applyFont="1" applyFill="1" applyAlignment="1">
      <alignment vertical="center" wrapText="1"/>
    </xf>
    <xf numFmtId="0" fontId="4" fillId="0" borderId="0" xfId="0" applyFont="1" applyFill="1" applyAlignment="1">
      <alignment horizontal="center" vertical="center" wrapText="1"/>
    </xf>
    <xf numFmtId="0" fontId="1" fillId="0" borderId="0" xfId="0" applyFont="1" applyFill="1" applyAlignment="1">
      <alignment horizontal="center" vertical="center" wrapText="1"/>
    </xf>
    <xf numFmtId="0" fontId="1" fillId="0" borderId="0" xfId="0" applyFont="1" applyFill="1" applyAlignment="1">
      <alignment vertical="center" wrapText="1"/>
    </xf>
    <xf numFmtId="0" fontId="1" fillId="0" borderId="0" xfId="0" applyFont="1" applyFill="1" applyAlignment="1">
      <alignment horizontal="left" vertical="center" wrapText="1"/>
    </xf>
    <xf numFmtId="0" fontId="4" fillId="0" borderId="0" xfId="0" applyFont="1" applyFill="1" applyAlignment="1">
      <alignment horizontal="left" vertical="center" wrapText="1"/>
    </xf>
    <xf numFmtId="0" fontId="7" fillId="0" borderId="0" xfId="0" applyFont="1" applyAlignment="1">
      <alignment/>
    </xf>
    <xf numFmtId="0" fontId="2" fillId="0" borderId="10" xfId="0" applyFont="1" applyFill="1" applyBorder="1" applyAlignment="1">
      <alignment horizontal="center" vertical="center" wrapText="1"/>
    </xf>
    <xf numFmtId="0" fontId="3" fillId="0" borderId="0" xfId="0" applyFont="1" applyFill="1" applyAlignment="1">
      <alignment vertical="center" wrapText="1"/>
    </xf>
    <xf numFmtId="0" fontId="9" fillId="0" borderId="0" xfId="0" applyFont="1" applyFill="1" applyAlignment="1">
      <alignment horizontal="right" vertical="center" wrapText="1"/>
    </xf>
    <xf numFmtId="0" fontId="9" fillId="0" borderId="0" xfId="0" applyFont="1" applyFill="1" applyAlignment="1">
      <alignment vertical="center" wrapText="1"/>
    </xf>
    <xf numFmtId="0" fontId="10" fillId="0" borderId="10" xfId="0" applyFont="1" applyFill="1" applyBorder="1" applyAlignment="1">
      <alignment horizontal="center" vertical="center" wrapText="1"/>
    </xf>
    <xf numFmtId="0" fontId="10" fillId="0" borderId="10" xfId="0" applyFont="1" applyFill="1" applyBorder="1" applyAlignment="1">
      <alignment vertical="center" wrapText="1"/>
    </xf>
    <xf numFmtId="0" fontId="10" fillId="0" borderId="0" xfId="0" applyFont="1" applyFill="1" applyAlignment="1">
      <alignment vertical="center" wrapText="1"/>
    </xf>
    <xf numFmtId="0" fontId="9" fillId="0" borderId="10" xfId="0" applyFont="1" applyFill="1" applyBorder="1" applyAlignment="1">
      <alignment horizontal="center" vertical="center" wrapText="1"/>
    </xf>
    <xf numFmtId="0" fontId="9" fillId="0" borderId="10" xfId="0" applyFont="1" applyBorder="1" applyAlignment="1">
      <alignment horizontal="center" vertical="center" wrapText="1"/>
    </xf>
    <xf numFmtId="0" fontId="9" fillId="0" borderId="10" xfId="0" applyFont="1" applyFill="1" applyBorder="1" applyAlignment="1">
      <alignment horizontal="left" vertical="center" wrapText="1"/>
    </xf>
    <xf numFmtId="0" fontId="9" fillId="0" borderId="10" xfId="0" applyFont="1" applyBorder="1" applyAlignment="1">
      <alignment horizontal="left" vertical="center" wrapText="1"/>
    </xf>
    <xf numFmtId="0" fontId="9" fillId="0" borderId="10" xfId="0" applyFont="1" applyFill="1" applyBorder="1" applyAlignment="1">
      <alignment vertical="center" wrapText="1"/>
    </xf>
    <xf numFmtId="0" fontId="9" fillId="0" borderId="0" xfId="0" applyFont="1" applyAlignment="1">
      <alignment vertical="center" wrapText="1"/>
    </xf>
    <xf numFmtId="0" fontId="9" fillId="0" borderId="0" xfId="0" applyFont="1" applyAlignment="1">
      <alignment vertical="center"/>
    </xf>
    <xf numFmtId="0" fontId="12" fillId="0" borderId="0" xfId="0" applyFont="1" applyAlignment="1">
      <alignment vertical="center"/>
    </xf>
    <xf numFmtId="0" fontId="9" fillId="0" borderId="0" xfId="0" applyFont="1" applyFill="1" applyAlignment="1">
      <alignment horizontal="left" vertical="center" wrapText="1"/>
    </xf>
    <xf numFmtId="0" fontId="9" fillId="0" borderId="10" xfId="43" applyFont="1" applyFill="1" applyBorder="1" applyAlignment="1">
      <alignment horizontal="center" vertical="center" wrapText="1"/>
      <protection/>
    </xf>
    <xf numFmtId="0" fontId="9" fillId="0" borderId="0" xfId="0" applyFont="1" applyFill="1" applyBorder="1" applyAlignment="1">
      <alignment vertical="center" wrapText="1"/>
    </xf>
    <xf numFmtId="0" fontId="9" fillId="0" borderId="0" xfId="0" applyFont="1" applyFill="1" applyAlignment="1">
      <alignment horizontal="center" vertical="center" wrapText="1"/>
    </xf>
    <xf numFmtId="0" fontId="9" fillId="0" borderId="0" xfId="0" applyFont="1" applyFill="1" applyBorder="1" applyAlignment="1">
      <alignment horizontal="center" vertical="center" wrapText="1"/>
    </xf>
    <xf numFmtId="187" fontId="9" fillId="0" borderId="0" xfId="0" applyNumberFormat="1" applyFont="1" applyFill="1" applyBorder="1" applyAlignment="1">
      <alignment vertical="center" wrapText="1"/>
    </xf>
    <xf numFmtId="0" fontId="15" fillId="0" borderId="10" xfId="0" applyFont="1" applyFill="1" applyBorder="1" applyAlignment="1">
      <alignment horizontal="center" vertical="center" wrapText="1"/>
    </xf>
    <xf numFmtId="0" fontId="15" fillId="0" borderId="10" xfId="0" applyFont="1" applyFill="1" applyBorder="1" applyAlignment="1">
      <alignment horizontal="left" vertical="center" wrapText="1"/>
    </xf>
    <xf numFmtId="0" fontId="15" fillId="0" borderId="10" xfId="0" applyFont="1" applyFill="1" applyBorder="1" applyAlignment="1">
      <alignment vertical="center" wrapText="1"/>
    </xf>
    <xf numFmtId="0" fontId="16" fillId="0" borderId="10" xfId="0" applyFont="1" applyFill="1" applyBorder="1" applyAlignment="1">
      <alignment horizontal="center" vertical="center" wrapText="1"/>
    </xf>
    <xf numFmtId="0" fontId="16" fillId="0" borderId="10" xfId="0" applyFont="1" applyFill="1" applyBorder="1" applyAlignment="1">
      <alignment horizontal="left" vertical="center" wrapText="1"/>
    </xf>
    <xf numFmtId="0" fontId="16" fillId="0" borderId="10" xfId="0" applyFont="1" applyBorder="1" applyAlignment="1">
      <alignment horizontal="left" vertical="center" wrapText="1"/>
    </xf>
    <xf numFmtId="0" fontId="16" fillId="2" borderId="10" xfId="0" applyFont="1" applyFill="1" applyBorder="1" applyAlignment="1">
      <alignment horizontal="center" vertical="center" wrapText="1"/>
    </xf>
    <xf numFmtId="0" fontId="16" fillId="0" borderId="10" xfId="0" applyFont="1" applyBorder="1" applyAlignment="1">
      <alignment vertical="center" wrapText="1"/>
    </xf>
    <xf numFmtId="0" fontId="16" fillId="0" borderId="10" xfId="43"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Fill="1" applyBorder="1" applyAlignment="1">
      <alignment vertical="center" wrapText="1"/>
    </xf>
    <xf numFmtId="0" fontId="16" fillId="2" borderId="10" xfId="0" applyFont="1" applyFill="1" applyBorder="1" applyAlignment="1">
      <alignment horizontal="left" vertical="center" wrapText="1"/>
    </xf>
    <xf numFmtId="0" fontId="16" fillId="0" borderId="10" xfId="41" applyFont="1" applyFill="1" applyBorder="1" applyAlignment="1">
      <alignment horizontal="left" vertical="center" wrapText="1"/>
      <protection/>
    </xf>
    <xf numFmtId="0" fontId="16" fillId="0" borderId="10" xfId="42" applyFont="1" applyFill="1" applyBorder="1" applyAlignment="1">
      <alignment horizontal="center" vertical="center" wrapText="1"/>
      <protection/>
    </xf>
    <xf numFmtId="0" fontId="16" fillId="0" borderId="10" xfId="42" applyFont="1" applyFill="1" applyBorder="1" applyAlignment="1">
      <alignment horizontal="left" vertical="center" wrapText="1"/>
      <protection/>
    </xf>
    <xf numFmtId="0" fontId="16" fillId="0" borderId="10" xfId="42" applyFont="1" applyFill="1" applyBorder="1" applyAlignment="1">
      <alignment vertical="center" wrapText="1"/>
      <protection/>
    </xf>
    <xf numFmtId="0" fontId="16" fillId="0" borderId="10" xfId="0" applyFont="1" applyBorder="1" applyAlignment="1">
      <alignment vertical="center"/>
    </xf>
    <xf numFmtId="0" fontId="16" fillId="0" borderId="10" xfId="0" applyFont="1" applyFill="1" applyBorder="1" applyAlignment="1">
      <alignment horizontal="center" vertical="center"/>
    </xf>
    <xf numFmtId="0" fontId="17" fillId="0" borderId="10" xfId="0" applyFont="1" applyBorder="1" applyAlignment="1">
      <alignment vertical="center"/>
    </xf>
    <xf numFmtId="0" fontId="16" fillId="0" borderId="10" xfId="43" applyFont="1" applyBorder="1" applyAlignment="1">
      <alignment horizontal="center" vertical="center" wrapText="1"/>
      <protection/>
    </xf>
    <xf numFmtId="0" fontId="4" fillId="0" borderId="10" xfId="0" applyFont="1" applyBorder="1" applyAlignment="1">
      <alignment horizontal="center" vertical="center" wrapText="1"/>
    </xf>
    <xf numFmtId="0" fontId="4" fillId="0" borderId="10"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0" borderId="11" xfId="43" applyFont="1" applyFill="1" applyBorder="1" applyAlignment="1">
      <alignment horizontal="center" vertical="center" wrapText="1"/>
      <protection/>
    </xf>
    <xf numFmtId="0" fontId="9" fillId="0" borderId="0" xfId="0" applyFont="1" applyAlignment="1">
      <alignment horizontal="center" vertical="center" wrapText="1"/>
    </xf>
    <xf numFmtId="0" fontId="9" fillId="0" borderId="10" xfId="0" applyFont="1" applyBorder="1" applyAlignment="1">
      <alignment vertical="center" wrapText="1"/>
    </xf>
    <xf numFmtId="0" fontId="9" fillId="0" borderId="10" xfId="0" applyFont="1" applyBorder="1" applyAlignment="1">
      <alignment vertical="center"/>
    </xf>
    <xf numFmtId="0" fontId="1" fillId="0" borderId="10" xfId="0" applyFont="1" applyFill="1" applyBorder="1" applyAlignment="1">
      <alignment horizontal="center" vertical="center" wrapText="1"/>
    </xf>
    <xf numFmtId="0" fontId="1" fillId="0" borderId="10" xfId="0" applyFont="1" applyFill="1" applyBorder="1" applyAlignment="1">
      <alignment vertical="center" wrapText="1"/>
    </xf>
    <xf numFmtId="0" fontId="9" fillId="2" borderId="10" xfId="0" applyFont="1" applyFill="1" applyBorder="1" applyAlignment="1">
      <alignment horizontal="center" vertical="center" wrapText="1"/>
    </xf>
    <xf numFmtId="0" fontId="9" fillId="0" borderId="10" xfId="42" applyFont="1" applyFill="1" applyBorder="1" applyAlignment="1">
      <alignment horizontal="center" vertical="center" wrapText="1"/>
      <protection/>
    </xf>
    <xf numFmtId="0" fontId="3" fillId="0" borderId="10"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3" fillId="0" borderId="10" xfId="0" applyFont="1" applyBorder="1" applyAlignment="1">
      <alignment horizontal="center" vertical="center" wrapText="1"/>
    </xf>
    <xf numFmtId="0" fontId="3" fillId="0" borderId="10" xfId="0" applyFont="1" applyBorder="1" applyAlignment="1">
      <alignment horizontal="left" vertical="center" wrapText="1"/>
    </xf>
    <xf numFmtId="188" fontId="3" fillId="0" borderId="10" xfId="0" applyNumberFormat="1" applyFont="1" applyBorder="1" applyAlignment="1">
      <alignment horizontal="center" vertical="center" wrapText="1"/>
    </xf>
    <xf numFmtId="0" fontId="3" fillId="0" borderId="10" xfId="43" applyFont="1" applyFill="1" applyBorder="1" applyAlignment="1">
      <alignment horizontal="left" vertical="center" wrapText="1"/>
      <protection/>
    </xf>
    <xf numFmtId="0" fontId="3" fillId="2" borderId="10" xfId="0" applyFont="1" applyFill="1" applyBorder="1" applyAlignment="1">
      <alignment horizontal="center" vertical="center" wrapText="1"/>
    </xf>
    <xf numFmtId="0" fontId="3" fillId="2" borderId="10" xfId="0" applyFont="1" applyFill="1" applyBorder="1" applyAlignment="1">
      <alignment horizontal="left" vertical="center" wrapText="1"/>
    </xf>
    <xf numFmtId="0" fontId="3" fillId="0" borderId="10" xfId="0" applyFont="1" applyFill="1" applyBorder="1" applyAlignment="1">
      <alignment vertical="center" wrapText="1"/>
    </xf>
    <xf numFmtId="0" fontId="3" fillId="0" borderId="10" xfId="41" applyFont="1" applyFill="1" applyBorder="1" applyAlignment="1">
      <alignment horizontal="left" vertical="center" wrapText="1"/>
      <protection/>
    </xf>
    <xf numFmtId="0" fontId="3" fillId="0" borderId="10" xfId="0" applyFont="1" applyBorder="1" applyAlignment="1">
      <alignment vertical="center" wrapText="1"/>
    </xf>
    <xf numFmtId="0" fontId="24" fillId="0" borderId="10" xfId="0" applyFont="1" applyBorder="1" applyAlignment="1">
      <alignment horizontal="center" vertical="center" wrapText="1"/>
    </xf>
    <xf numFmtId="0" fontId="24" fillId="0" borderId="12" xfId="0" applyFont="1" applyBorder="1" applyAlignment="1">
      <alignment horizontal="center" vertical="center" wrapText="1"/>
    </xf>
    <xf numFmtId="0" fontId="24" fillId="0" borderId="10" xfId="0" applyFont="1" applyFill="1" applyBorder="1" applyAlignment="1">
      <alignment horizontal="center" vertical="center" wrapText="1"/>
    </xf>
    <xf numFmtId="0" fontId="24" fillId="0" borderId="10" xfId="0" applyFont="1" applyBorder="1" applyAlignment="1">
      <alignment horizontal="left" vertical="center" wrapText="1"/>
    </xf>
    <xf numFmtId="0" fontId="24" fillId="0" borderId="10" xfId="0" applyFont="1" applyFill="1" applyBorder="1" applyAlignment="1">
      <alignment horizontal="left" vertical="center" wrapText="1"/>
    </xf>
    <xf numFmtId="0" fontId="25" fillId="0" borderId="10" xfId="0" applyFont="1" applyBorder="1" applyAlignment="1">
      <alignment horizontal="center" vertical="center" wrapText="1"/>
    </xf>
    <xf numFmtId="0" fontId="24" fillId="0" borderId="12" xfId="0" applyFont="1" applyFill="1" applyBorder="1" applyAlignment="1">
      <alignment horizontal="center" vertical="center" wrapText="1"/>
    </xf>
    <xf numFmtId="0" fontId="24" fillId="0" borderId="10" xfId="0" applyFont="1" applyFill="1" applyBorder="1" applyAlignment="1">
      <alignment vertical="center" wrapText="1"/>
    </xf>
    <xf numFmtId="0" fontId="24" fillId="0" borderId="10" xfId="0" applyFont="1" applyFill="1" applyBorder="1" applyAlignment="1">
      <alignment horizontal="center" vertical="center"/>
    </xf>
    <xf numFmtId="0" fontId="24" fillId="2" borderId="12" xfId="0" applyFont="1" applyFill="1" applyBorder="1" applyAlignment="1">
      <alignment horizontal="center" vertical="center" wrapText="1"/>
    </xf>
    <xf numFmtId="0" fontId="24" fillId="2" borderId="10" xfId="0" applyFont="1" applyFill="1" applyBorder="1" applyAlignment="1">
      <alignment horizontal="left" vertical="center" wrapText="1"/>
    </xf>
    <xf numFmtId="0" fontId="24" fillId="0" borderId="10" xfId="0" applyFont="1" applyBorder="1" applyAlignment="1">
      <alignment vertical="center" wrapText="1"/>
    </xf>
    <xf numFmtId="0" fontId="24" fillId="0" borderId="12" xfId="0" applyFont="1" applyBorder="1" applyAlignment="1">
      <alignment horizontal="left" vertical="center" wrapText="1"/>
    </xf>
    <xf numFmtId="0" fontId="24" fillId="0" borderId="13" xfId="0" applyFont="1" applyBorder="1" applyAlignment="1">
      <alignment horizontal="center" vertical="center" wrapText="1"/>
    </xf>
    <xf numFmtId="0" fontId="23" fillId="0" borderId="12" xfId="0" applyFont="1" applyBorder="1" applyAlignment="1">
      <alignment horizontal="center" vertical="center" wrapText="1"/>
    </xf>
    <xf numFmtId="0" fontId="16" fillId="0" borderId="10" xfId="0" applyFont="1" applyFill="1" applyBorder="1" applyAlignment="1">
      <alignment horizontal="center" vertical="center" wrapText="1"/>
    </xf>
    <xf numFmtId="0" fontId="16" fillId="0" borderId="10" xfId="0" applyFont="1" applyBorder="1" applyAlignment="1">
      <alignment horizontal="center" vertical="center" wrapText="1"/>
    </xf>
    <xf numFmtId="0" fontId="15" fillId="0" borderId="10" xfId="0" applyFont="1" applyFill="1" applyBorder="1" applyAlignment="1">
      <alignment horizontal="left" vertical="center" wrapText="1"/>
    </xf>
    <xf numFmtId="0" fontId="9" fillId="0" borderId="10" xfId="0" applyFont="1" applyFill="1" applyBorder="1" applyAlignment="1">
      <alignment horizontal="center" vertical="center" wrapText="1"/>
    </xf>
    <xf numFmtId="0" fontId="16" fillId="0" borderId="10" xfId="0" applyFont="1" applyBorder="1" applyAlignment="1">
      <alignment vertical="center" wrapText="1"/>
    </xf>
    <xf numFmtId="0" fontId="10" fillId="0" borderId="10" xfId="0" applyFont="1" applyFill="1" applyBorder="1" applyAlignment="1">
      <alignment horizontal="center" vertical="center" wrapText="1"/>
    </xf>
    <xf numFmtId="0" fontId="16" fillId="0" borderId="10" xfId="0" applyFont="1" applyFill="1" applyBorder="1" applyAlignment="1">
      <alignment horizontal="left" vertical="center" wrapText="1"/>
    </xf>
    <xf numFmtId="0" fontId="16" fillId="0" borderId="10" xfId="0" applyFont="1" applyBorder="1" applyAlignment="1">
      <alignment horizontal="left" vertical="center" wrapText="1"/>
    </xf>
    <xf numFmtId="0" fontId="16" fillId="2" borderId="10"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6" fillId="0" borderId="14"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5" fillId="0" borderId="13" xfId="0" applyFont="1" applyFill="1" applyBorder="1" applyAlignment="1">
      <alignment horizontal="center" vertical="center" wrapText="1"/>
    </xf>
    <xf numFmtId="0" fontId="15" fillId="0" borderId="15" xfId="0" applyFont="1" applyFill="1" applyBorder="1" applyAlignment="1">
      <alignment horizontal="center" vertical="center" wrapText="1"/>
    </xf>
    <xf numFmtId="0" fontId="16" fillId="0" borderId="0" xfId="0" applyFont="1" applyFill="1" applyAlignment="1">
      <alignment horizontal="left" vertical="center" wrapText="1"/>
    </xf>
    <xf numFmtId="0" fontId="9" fillId="0" borderId="0" xfId="0" applyFont="1" applyFill="1" applyBorder="1" applyAlignment="1">
      <alignment horizontal="left" vertical="center" wrapText="1"/>
    </xf>
    <xf numFmtId="0" fontId="21" fillId="0" borderId="0" xfId="0" applyFont="1" applyFill="1" applyBorder="1" applyAlignment="1">
      <alignment horizontal="center" vertical="center" wrapText="1"/>
    </xf>
    <xf numFmtId="186" fontId="9" fillId="0" borderId="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9" fillId="0" borderId="18" xfId="0" applyFont="1" applyFill="1" applyBorder="1" applyAlignment="1">
      <alignment horizontal="left" vertical="center" wrapText="1"/>
    </xf>
    <xf numFmtId="0" fontId="2" fillId="0" borderId="14"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10" fillId="0" borderId="0" xfId="0" applyFont="1" applyFill="1" applyAlignment="1">
      <alignment horizontal="center" vertical="center" wrapText="1"/>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6" fillId="0" borderId="14" xfId="43" applyFont="1" applyFill="1" applyBorder="1" applyAlignment="1">
      <alignment horizontal="center" vertical="center" wrapText="1"/>
      <protection/>
    </xf>
    <xf numFmtId="0" fontId="16" fillId="0" borderId="11" xfId="43" applyFont="1" applyFill="1" applyBorder="1" applyAlignment="1">
      <alignment horizontal="center" vertical="center" wrapText="1"/>
      <protection/>
    </xf>
    <xf numFmtId="0" fontId="3" fillId="0" borderId="14" xfId="0" applyFont="1" applyBorder="1" applyAlignment="1">
      <alignment horizontal="center" vertical="center" wrapText="1"/>
    </xf>
    <xf numFmtId="0" fontId="3" fillId="0" borderId="11"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11" xfId="0" applyFont="1" applyBorder="1" applyAlignment="1">
      <alignment horizontal="center" vertical="center" wrapText="1"/>
    </xf>
    <xf numFmtId="0" fontId="4" fillId="0" borderId="18" xfId="0" applyFont="1" applyFill="1" applyBorder="1" applyAlignment="1">
      <alignment horizontal="left" vertical="center" wrapText="1"/>
    </xf>
    <xf numFmtId="0" fontId="4" fillId="0" borderId="18" xfId="0" applyFont="1" applyFill="1" applyBorder="1" applyAlignment="1">
      <alignment horizontal="right" vertical="center" wrapText="1"/>
    </xf>
    <xf numFmtId="0" fontId="1" fillId="0" borderId="10" xfId="0" applyFont="1" applyFill="1" applyBorder="1" applyAlignment="1">
      <alignment horizontal="center" vertical="center" wrapText="1"/>
    </xf>
    <xf numFmtId="0" fontId="1" fillId="0" borderId="0" xfId="0" applyFont="1" applyFill="1" applyAlignment="1">
      <alignment horizontal="left" vertical="center" wrapText="1"/>
    </xf>
    <xf numFmtId="0" fontId="20" fillId="0" borderId="0" xfId="0" applyFont="1" applyFill="1" applyBorder="1" applyAlignment="1">
      <alignment horizontal="center" vertical="center" wrapText="1"/>
    </xf>
    <xf numFmtId="186" fontId="4" fillId="0" borderId="18" xfId="0" applyNumberFormat="1" applyFont="1" applyFill="1" applyBorder="1" applyAlignment="1">
      <alignment horizontal="center" vertical="center" wrapText="1"/>
    </xf>
    <xf numFmtId="0" fontId="23" fillId="0" borderId="14" xfId="0" applyFont="1" applyBorder="1" applyAlignment="1">
      <alignment horizontal="center" vertical="center" wrapText="1"/>
    </xf>
    <xf numFmtId="0" fontId="23" fillId="0" borderId="11" xfId="0" applyFont="1" applyBorder="1" applyAlignment="1">
      <alignment horizontal="center" vertical="center" wrapText="1"/>
    </xf>
    <xf numFmtId="0" fontId="24" fillId="0" borderId="14" xfId="0" applyFont="1" applyBorder="1" applyAlignment="1">
      <alignment horizontal="center" vertical="center" wrapText="1"/>
    </xf>
    <xf numFmtId="0" fontId="24" fillId="0" borderId="11" xfId="0" applyFont="1" applyBorder="1" applyAlignment="1">
      <alignment horizontal="center" vertical="center" wrapText="1"/>
    </xf>
    <xf numFmtId="0" fontId="23" fillId="0" borderId="10" xfId="0" applyFont="1" applyFill="1" applyBorder="1" applyAlignment="1">
      <alignment horizontal="center" vertical="center" wrapText="1"/>
    </xf>
  </cellXfs>
  <cellStyles count="53">
    <cellStyle name="Normal" xfId="0"/>
    <cellStyle name="_ET_STYLE_NoName_00_" xfId="15"/>
    <cellStyle name="20% - 着色 1" xfId="16"/>
    <cellStyle name="20% - 着色 2" xfId="17"/>
    <cellStyle name="20% - 着色 3" xfId="18"/>
    <cellStyle name="20% - 着色 4" xfId="19"/>
    <cellStyle name="20% - 着色 5" xfId="20"/>
    <cellStyle name="20% - 着色 6" xfId="21"/>
    <cellStyle name="40% - 着色 1" xfId="22"/>
    <cellStyle name="40% - 着色 2" xfId="23"/>
    <cellStyle name="40% - 着色 3" xfId="24"/>
    <cellStyle name="40% - 着色 4" xfId="25"/>
    <cellStyle name="40% - 着色 5" xfId="26"/>
    <cellStyle name="40% - 着色 6" xfId="27"/>
    <cellStyle name="60% - 着色 1" xfId="28"/>
    <cellStyle name="60% - 着色 2" xfId="29"/>
    <cellStyle name="60% - 着色 3" xfId="30"/>
    <cellStyle name="60% - 着色 4" xfId="31"/>
    <cellStyle name="60% - 着色 5" xfId="32"/>
    <cellStyle name="60% - 着色 6" xfId="33"/>
    <cellStyle name="Percent" xfId="34"/>
    <cellStyle name="标题" xfId="35"/>
    <cellStyle name="标题 1" xfId="36"/>
    <cellStyle name="标题 2" xfId="37"/>
    <cellStyle name="标题 3" xfId="38"/>
    <cellStyle name="标题 4" xfId="39"/>
    <cellStyle name="差" xfId="40"/>
    <cellStyle name="常规_Sheet1" xfId="41"/>
    <cellStyle name="常规_五大战役项目（12.28）" xfId="42"/>
    <cellStyle name="常规_在建"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适中" xfId="56"/>
    <cellStyle name="输出" xfId="57"/>
    <cellStyle name="输入" xfId="58"/>
    <cellStyle name="Followed Hyperlink" xfId="59"/>
    <cellStyle name="着色 1" xfId="60"/>
    <cellStyle name="着色 2" xfId="61"/>
    <cellStyle name="着色 3" xfId="62"/>
    <cellStyle name="着色 4" xfId="63"/>
    <cellStyle name="着色 5" xfId="64"/>
    <cellStyle name="着色 6" xfId="65"/>
    <cellStyle name="注释"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1"/>
  <sheetViews>
    <sheetView showFormulas="1" zoomScalePageLayoutView="0" workbookViewId="0" topLeftCell="A1">
      <selection activeCell="A7" sqref="A7"/>
    </sheetView>
  </sheetViews>
  <sheetFormatPr defaultColWidth="9.140625" defaultRowHeight="14.25"/>
  <sheetData>
    <row r="2" ht="12.75"/>
    <row r="3" ht="12.75"/>
    <row r="4" ht="12.75"/>
    <row r="5" ht="12.75"/>
    <row r="6" ht="12.75"/>
    <row r="7" 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T71"/>
  <sheetViews>
    <sheetView tabSelected="1" zoomScale="75" zoomScaleNormal="75" zoomScalePageLayoutView="0" workbookViewId="0" topLeftCell="A1">
      <pane xSplit="3" ySplit="5" topLeftCell="D10" activePane="bottomRight" state="frozen"/>
      <selection pane="topLeft" activeCell="A1" sqref="A1"/>
      <selection pane="topRight" activeCell="A1" sqref="A1"/>
      <selection pane="bottomLeft" activeCell="A1" sqref="A1"/>
      <selection pane="bottomRight" activeCell="A11" sqref="A11"/>
    </sheetView>
  </sheetViews>
  <sheetFormatPr defaultColWidth="9.00390625" defaultRowHeight="14.25"/>
  <cols>
    <col min="1" max="1" width="11.7109375" style="26" customWidth="1"/>
    <col min="2" max="2" width="11.00390625" style="2" customWidth="1"/>
    <col min="3" max="3" width="29.8515625" style="2" customWidth="1"/>
    <col min="4" max="4" width="11.8515625" style="2" customWidth="1"/>
    <col min="5" max="5" width="8.00390625" style="26" customWidth="1"/>
    <col min="6" max="6" width="51.57421875" style="2" customWidth="1"/>
    <col min="7" max="7" width="15.00390625" style="26" customWidth="1"/>
    <col min="8" max="8" width="14.7109375" style="26" customWidth="1"/>
    <col min="9" max="9" width="38.28125" style="5" customWidth="1"/>
    <col min="10" max="10" width="10.7109375" style="4" hidden="1" customWidth="1"/>
    <col min="11" max="11" width="15.7109375" style="26" customWidth="1"/>
    <col min="12" max="12" width="62.57421875" style="4" customWidth="1"/>
    <col min="13" max="13" width="32.00390625" style="9" hidden="1" customWidth="1"/>
    <col min="14" max="14" width="12.7109375" style="4" hidden="1" customWidth="1"/>
    <col min="15" max="15" width="15.57421875" style="4" hidden="1" customWidth="1"/>
    <col min="16" max="18" width="0.13671875" style="4" hidden="1" customWidth="1"/>
    <col min="19" max="19" width="9.140625" style="11" hidden="1" customWidth="1"/>
    <col min="20" max="20" width="9.140625" style="4" hidden="1" customWidth="1"/>
    <col min="21" max="16384" width="9.00390625" style="4" customWidth="1"/>
  </cols>
  <sheetData>
    <row r="1" spans="1:2" ht="22.5">
      <c r="A1" s="101" t="s">
        <v>612</v>
      </c>
      <c r="B1" s="101"/>
    </row>
    <row r="2" spans="1:19" ht="42">
      <c r="A2" s="103" t="s">
        <v>613</v>
      </c>
      <c r="B2" s="103"/>
      <c r="C2" s="103"/>
      <c r="D2" s="103"/>
      <c r="E2" s="103"/>
      <c r="F2" s="103"/>
      <c r="G2" s="103"/>
      <c r="H2" s="103"/>
      <c r="I2" s="103"/>
      <c r="J2" s="103"/>
      <c r="K2" s="103"/>
      <c r="L2" s="103"/>
      <c r="M2" s="103"/>
      <c r="N2" s="103"/>
      <c r="O2" s="103"/>
      <c r="P2" s="103"/>
      <c r="Q2" s="103"/>
      <c r="R2" s="103"/>
      <c r="S2" s="103"/>
    </row>
    <row r="3" spans="1:19" s="11" customFormat="1" ht="28.5" customHeight="1">
      <c r="A3" s="102"/>
      <c r="B3" s="102"/>
      <c r="C3" s="102"/>
      <c r="D3" s="102"/>
      <c r="E3" s="102"/>
      <c r="F3" s="102"/>
      <c r="G3" s="102"/>
      <c r="H3" s="102"/>
      <c r="I3" s="102"/>
      <c r="J3" s="102"/>
      <c r="K3" s="27"/>
      <c r="L3" s="10" t="s">
        <v>97</v>
      </c>
      <c r="M3" s="10"/>
      <c r="N3" s="104">
        <v>40837</v>
      </c>
      <c r="O3" s="104"/>
      <c r="P3" s="104"/>
      <c r="Q3" s="104"/>
      <c r="R3" s="104"/>
      <c r="S3" s="104"/>
    </row>
    <row r="4" spans="1:20" s="14" customFormat="1" ht="38.25" customHeight="1">
      <c r="A4" s="91" t="s">
        <v>98</v>
      </c>
      <c r="B4" s="91" t="s">
        <v>99</v>
      </c>
      <c r="C4" s="91"/>
      <c r="D4" s="105" t="s">
        <v>595</v>
      </c>
      <c r="E4" s="105" t="s">
        <v>101</v>
      </c>
      <c r="F4" s="91" t="s">
        <v>102</v>
      </c>
      <c r="G4" s="91" t="s">
        <v>103</v>
      </c>
      <c r="H4" s="95" t="s">
        <v>364</v>
      </c>
      <c r="I4" s="95"/>
      <c r="J4" s="95" t="s">
        <v>365</v>
      </c>
      <c r="K4" s="95"/>
      <c r="L4" s="95"/>
      <c r="M4" s="91" t="s">
        <v>104</v>
      </c>
      <c r="N4" s="91" t="s">
        <v>105</v>
      </c>
      <c r="O4" s="91" t="s">
        <v>531</v>
      </c>
      <c r="P4" s="13"/>
      <c r="Q4" s="13"/>
      <c r="R4" s="13"/>
      <c r="S4" s="91" t="s">
        <v>326</v>
      </c>
      <c r="T4" s="106" t="s">
        <v>366</v>
      </c>
    </row>
    <row r="5" spans="1:20" s="14" customFormat="1" ht="60.75">
      <c r="A5" s="91"/>
      <c r="B5" s="91"/>
      <c r="C5" s="91"/>
      <c r="D5" s="105"/>
      <c r="E5" s="105"/>
      <c r="F5" s="91"/>
      <c r="G5" s="91"/>
      <c r="H5" s="8" t="s">
        <v>596</v>
      </c>
      <c r="I5" s="12" t="s">
        <v>107</v>
      </c>
      <c r="J5" s="12" t="s">
        <v>383</v>
      </c>
      <c r="K5" s="12" t="s">
        <v>108</v>
      </c>
      <c r="L5" s="12" t="s">
        <v>109</v>
      </c>
      <c r="M5" s="91"/>
      <c r="N5" s="91"/>
      <c r="O5" s="91"/>
      <c r="P5" s="13"/>
      <c r="Q5" s="13"/>
      <c r="R5" s="13"/>
      <c r="S5" s="91"/>
      <c r="T5" s="106"/>
    </row>
    <row r="6" spans="1:19" s="14" customFormat="1" ht="52.5" customHeight="1">
      <c r="A6" s="98" t="s">
        <v>392</v>
      </c>
      <c r="B6" s="99"/>
      <c r="C6" s="99"/>
      <c r="D6" s="100"/>
      <c r="E6" s="12"/>
      <c r="F6" s="29"/>
      <c r="G6" s="12"/>
      <c r="H6" s="12"/>
      <c r="I6" s="30"/>
      <c r="J6" s="29"/>
      <c r="K6" s="12"/>
      <c r="L6" s="31"/>
      <c r="M6" s="29"/>
      <c r="N6" s="29"/>
      <c r="O6" s="29"/>
      <c r="P6" s="31"/>
      <c r="Q6" s="31"/>
      <c r="R6" s="31"/>
      <c r="S6" s="12"/>
    </row>
    <row r="7" spans="1:20" s="11" customFormat="1" ht="165" customHeight="1">
      <c r="A7" s="15" t="s">
        <v>588</v>
      </c>
      <c r="B7" s="86" t="s">
        <v>110</v>
      </c>
      <c r="C7" s="86"/>
      <c r="D7" s="32" t="s">
        <v>111</v>
      </c>
      <c r="E7" s="15" t="s">
        <v>112</v>
      </c>
      <c r="F7" s="33" t="s">
        <v>530</v>
      </c>
      <c r="G7" s="15">
        <v>86800</v>
      </c>
      <c r="H7" s="15">
        <v>10000</v>
      </c>
      <c r="I7" s="34" t="s">
        <v>393</v>
      </c>
      <c r="J7" s="35" t="s">
        <v>311</v>
      </c>
      <c r="K7" s="58">
        <v>10000</v>
      </c>
      <c r="L7" s="36" t="s">
        <v>394</v>
      </c>
      <c r="M7" s="24" t="s">
        <v>40</v>
      </c>
      <c r="N7" s="38" t="s">
        <v>227</v>
      </c>
      <c r="O7" s="38" t="s">
        <v>228</v>
      </c>
      <c r="P7" s="39" t="s">
        <v>111</v>
      </c>
      <c r="Q7" s="39" t="s">
        <v>395</v>
      </c>
      <c r="R7" s="39"/>
      <c r="S7" s="19" t="s">
        <v>560</v>
      </c>
      <c r="T7" s="11" t="s">
        <v>367</v>
      </c>
    </row>
    <row r="8" spans="1:20" s="11" customFormat="1" ht="174.75" customHeight="1">
      <c r="A8" s="15" t="s">
        <v>593</v>
      </c>
      <c r="B8" s="86" t="s">
        <v>396</v>
      </c>
      <c r="C8" s="86"/>
      <c r="D8" s="26" t="s">
        <v>532</v>
      </c>
      <c r="E8" s="15" t="s">
        <v>188</v>
      </c>
      <c r="F8" s="33" t="s">
        <v>189</v>
      </c>
      <c r="G8" s="15">
        <v>25000</v>
      </c>
      <c r="H8" s="16">
        <v>3600</v>
      </c>
      <c r="I8" s="34" t="s">
        <v>535</v>
      </c>
      <c r="J8" s="38">
        <v>2000</v>
      </c>
      <c r="K8" s="16">
        <v>2000</v>
      </c>
      <c r="L8" s="36" t="s">
        <v>397</v>
      </c>
      <c r="M8" s="32" t="s">
        <v>263</v>
      </c>
      <c r="N8" s="32" t="s">
        <v>264</v>
      </c>
      <c r="O8" s="32" t="s">
        <v>125</v>
      </c>
      <c r="P8" s="39" t="s">
        <v>190</v>
      </c>
      <c r="Q8" s="39"/>
      <c r="R8" s="39"/>
      <c r="S8" s="19" t="s">
        <v>561</v>
      </c>
      <c r="T8" s="11" t="s">
        <v>367</v>
      </c>
    </row>
    <row r="9" spans="1:20" s="11" customFormat="1" ht="197.25" customHeight="1">
      <c r="A9" s="15">
        <v>3</v>
      </c>
      <c r="B9" s="86" t="s">
        <v>115</v>
      </c>
      <c r="C9" s="86"/>
      <c r="D9" s="32" t="s">
        <v>398</v>
      </c>
      <c r="E9" s="15" t="s">
        <v>114</v>
      </c>
      <c r="F9" s="40" t="s">
        <v>534</v>
      </c>
      <c r="G9" s="58">
        <v>6300</v>
      </c>
      <c r="H9" s="15">
        <v>1000</v>
      </c>
      <c r="I9" s="33" t="s">
        <v>92</v>
      </c>
      <c r="J9" s="32">
        <v>5300</v>
      </c>
      <c r="K9" s="15">
        <v>3000</v>
      </c>
      <c r="L9" s="39" t="s">
        <v>712</v>
      </c>
      <c r="M9" s="32" t="s">
        <v>117</v>
      </c>
      <c r="N9" s="32" t="s">
        <v>118</v>
      </c>
      <c r="O9" s="38" t="s">
        <v>229</v>
      </c>
      <c r="P9" s="39" t="s">
        <v>119</v>
      </c>
      <c r="Q9" s="39" t="s">
        <v>113</v>
      </c>
      <c r="R9" s="39"/>
      <c r="S9" s="19" t="s">
        <v>559</v>
      </c>
      <c r="T9" s="11" t="s">
        <v>367</v>
      </c>
    </row>
    <row r="10" spans="1:20" s="11" customFormat="1" ht="154.5" customHeight="1">
      <c r="A10" s="15">
        <v>4</v>
      </c>
      <c r="B10" s="86" t="s">
        <v>399</v>
      </c>
      <c r="C10" s="86"/>
      <c r="D10" s="32" t="s">
        <v>384</v>
      </c>
      <c r="E10" s="15" t="s">
        <v>368</v>
      </c>
      <c r="F10" s="41" t="s">
        <v>400</v>
      </c>
      <c r="G10" s="16">
        <v>5000</v>
      </c>
      <c r="H10" s="15"/>
      <c r="I10" s="33" t="s">
        <v>401</v>
      </c>
      <c r="J10" s="38">
        <v>3000</v>
      </c>
      <c r="K10" s="16">
        <v>3000</v>
      </c>
      <c r="L10" s="36" t="s">
        <v>402</v>
      </c>
      <c r="M10" s="38" t="s">
        <v>403</v>
      </c>
      <c r="N10" s="42" t="s">
        <v>404</v>
      </c>
      <c r="O10" s="38"/>
      <c r="P10" s="39"/>
      <c r="Q10" s="39"/>
      <c r="R10" s="39"/>
      <c r="S10" s="19" t="s">
        <v>559</v>
      </c>
      <c r="T10" s="11" t="s">
        <v>367</v>
      </c>
    </row>
    <row r="11" spans="1:19" s="11" customFormat="1" ht="40.5" customHeight="1">
      <c r="A11" s="15"/>
      <c r="B11" s="86" t="s">
        <v>405</v>
      </c>
      <c r="C11" s="86"/>
      <c r="D11" s="32"/>
      <c r="E11" s="15"/>
      <c r="F11" s="41"/>
      <c r="G11" s="16">
        <f>SUM(G7:G10)</f>
        <v>123100</v>
      </c>
      <c r="H11" s="16">
        <f>SUM(H7:H10)</f>
        <v>14600</v>
      </c>
      <c r="I11" s="34"/>
      <c r="J11" s="38">
        <f>SUM(J7:J10)</f>
        <v>10300</v>
      </c>
      <c r="K11" s="16">
        <f>SUM(K7:K10)</f>
        <v>18000</v>
      </c>
      <c r="L11" s="36"/>
      <c r="M11" s="38"/>
      <c r="N11" s="42"/>
      <c r="O11" s="38"/>
      <c r="P11" s="39"/>
      <c r="Q11" s="39"/>
      <c r="R11" s="39"/>
      <c r="S11" s="19"/>
    </row>
    <row r="12" spans="1:19" s="11" customFormat="1" ht="36.75" customHeight="1">
      <c r="A12" s="88" t="s">
        <v>406</v>
      </c>
      <c r="B12" s="88"/>
      <c r="C12" s="88"/>
      <c r="D12" s="32"/>
      <c r="E12" s="15"/>
      <c r="F12" s="41"/>
      <c r="G12" s="16"/>
      <c r="H12" s="15"/>
      <c r="I12" s="33"/>
      <c r="J12" s="38"/>
      <c r="K12" s="16"/>
      <c r="L12" s="36"/>
      <c r="M12" s="38"/>
      <c r="N12" s="42"/>
      <c r="O12" s="38"/>
      <c r="P12" s="39"/>
      <c r="Q12" s="39"/>
      <c r="R12" s="39"/>
      <c r="S12" s="19"/>
    </row>
    <row r="13" spans="1:20" s="11" customFormat="1" ht="135">
      <c r="A13" s="89" t="s">
        <v>42</v>
      </c>
      <c r="B13" s="86" t="s">
        <v>407</v>
      </c>
      <c r="C13" s="32" t="s">
        <v>408</v>
      </c>
      <c r="D13" s="86" t="s">
        <v>398</v>
      </c>
      <c r="E13" s="89" t="s">
        <v>369</v>
      </c>
      <c r="F13" s="39" t="s">
        <v>589</v>
      </c>
      <c r="G13" s="15">
        <v>18000</v>
      </c>
      <c r="H13" s="89">
        <v>5000</v>
      </c>
      <c r="I13" s="93" t="s">
        <v>619</v>
      </c>
      <c r="J13" s="94">
        <v>4200</v>
      </c>
      <c r="K13" s="107">
        <v>4000</v>
      </c>
      <c r="L13" s="90" t="s">
        <v>620</v>
      </c>
      <c r="M13" s="87" t="s">
        <v>409</v>
      </c>
      <c r="N13" s="87" t="s">
        <v>233</v>
      </c>
      <c r="O13" s="86" t="s">
        <v>234</v>
      </c>
      <c r="P13" s="39" t="s">
        <v>111</v>
      </c>
      <c r="Q13" s="39" t="s">
        <v>113</v>
      </c>
      <c r="R13" s="39"/>
      <c r="S13" s="89" t="s">
        <v>563</v>
      </c>
      <c r="T13" s="11" t="s">
        <v>367</v>
      </c>
    </row>
    <row r="14" spans="1:20" s="11" customFormat="1" ht="112.5">
      <c r="A14" s="89"/>
      <c r="B14" s="86"/>
      <c r="C14" s="32" t="s">
        <v>410</v>
      </c>
      <c r="D14" s="86"/>
      <c r="E14" s="89"/>
      <c r="F14" s="39" t="s">
        <v>590</v>
      </c>
      <c r="G14" s="15">
        <v>4000</v>
      </c>
      <c r="H14" s="89"/>
      <c r="I14" s="93"/>
      <c r="J14" s="94"/>
      <c r="K14" s="107"/>
      <c r="L14" s="90"/>
      <c r="M14" s="87"/>
      <c r="N14" s="87"/>
      <c r="O14" s="86"/>
      <c r="P14" s="39"/>
      <c r="Q14" s="39"/>
      <c r="R14" s="39"/>
      <c r="S14" s="89"/>
      <c r="T14" s="11" t="s">
        <v>367</v>
      </c>
    </row>
    <row r="15" spans="1:20" s="11" customFormat="1" ht="112.5">
      <c r="A15" s="89"/>
      <c r="B15" s="86"/>
      <c r="C15" s="32" t="s">
        <v>411</v>
      </c>
      <c r="D15" s="86"/>
      <c r="E15" s="89"/>
      <c r="F15" s="39" t="s">
        <v>591</v>
      </c>
      <c r="G15" s="15">
        <v>1600</v>
      </c>
      <c r="H15" s="89"/>
      <c r="I15" s="93"/>
      <c r="J15" s="94"/>
      <c r="K15" s="107"/>
      <c r="L15" s="90"/>
      <c r="M15" s="87"/>
      <c r="N15" s="87"/>
      <c r="O15" s="86"/>
      <c r="P15" s="39"/>
      <c r="Q15" s="39"/>
      <c r="R15" s="39"/>
      <c r="S15" s="89"/>
      <c r="T15" s="11" t="s">
        <v>367</v>
      </c>
    </row>
    <row r="16" spans="1:20" s="11" customFormat="1" ht="113.25" customHeight="1">
      <c r="A16" s="15">
        <v>6</v>
      </c>
      <c r="B16" s="86" t="s">
        <v>412</v>
      </c>
      <c r="C16" s="86"/>
      <c r="D16" s="32" t="s">
        <v>111</v>
      </c>
      <c r="E16" s="15" t="s">
        <v>370</v>
      </c>
      <c r="F16" s="33" t="s">
        <v>93</v>
      </c>
      <c r="G16" s="15">
        <v>7000</v>
      </c>
      <c r="H16" s="16">
        <v>1500</v>
      </c>
      <c r="I16" s="34" t="s">
        <v>413</v>
      </c>
      <c r="J16" s="38">
        <v>2000</v>
      </c>
      <c r="K16" s="16">
        <v>2000</v>
      </c>
      <c r="L16" s="36" t="s">
        <v>414</v>
      </c>
      <c r="M16" s="38" t="s">
        <v>415</v>
      </c>
      <c r="N16" s="32" t="s">
        <v>235</v>
      </c>
      <c r="O16" s="32" t="s">
        <v>234</v>
      </c>
      <c r="P16" s="39" t="s">
        <v>111</v>
      </c>
      <c r="Q16" s="39" t="s">
        <v>113</v>
      </c>
      <c r="R16" s="39"/>
      <c r="S16" s="19" t="s">
        <v>564</v>
      </c>
      <c r="T16" s="11" t="s">
        <v>367</v>
      </c>
    </row>
    <row r="17" spans="1:20" s="11" customFormat="1" ht="126" customHeight="1">
      <c r="A17" s="15">
        <v>7</v>
      </c>
      <c r="B17" s="86" t="s">
        <v>416</v>
      </c>
      <c r="C17" s="86"/>
      <c r="D17" s="32" t="s">
        <v>398</v>
      </c>
      <c r="E17" s="15" t="s">
        <v>112</v>
      </c>
      <c r="F17" s="33" t="s">
        <v>417</v>
      </c>
      <c r="G17" s="15">
        <v>4000</v>
      </c>
      <c r="H17" s="15">
        <v>1000</v>
      </c>
      <c r="I17" s="33" t="s">
        <v>418</v>
      </c>
      <c r="J17" s="32">
        <v>1600</v>
      </c>
      <c r="K17" s="15">
        <v>1400</v>
      </c>
      <c r="L17" s="39" t="s">
        <v>79</v>
      </c>
      <c r="M17" s="38" t="s">
        <v>132</v>
      </c>
      <c r="N17" s="38" t="s">
        <v>237</v>
      </c>
      <c r="O17" s="32" t="s">
        <v>232</v>
      </c>
      <c r="P17" s="39" t="s">
        <v>124</v>
      </c>
      <c r="Q17" s="39" t="s">
        <v>113</v>
      </c>
      <c r="R17" s="39"/>
      <c r="S17" s="19" t="s">
        <v>565</v>
      </c>
      <c r="T17" s="11" t="s">
        <v>367</v>
      </c>
    </row>
    <row r="18" spans="1:20" s="11" customFormat="1" ht="112.5">
      <c r="A18" s="15">
        <v>8</v>
      </c>
      <c r="B18" s="86" t="s">
        <v>419</v>
      </c>
      <c r="C18" s="86"/>
      <c r="D18" s="32" t="s">
        <v>111</v>
      </c>
      <c r="E18" s="15" t="s">
        <v>138</v>
      </c>
      <c r="F18" s="33" t="s">
        <v>538</v>
      </c>
      <c r="G18" s="15">
        <v>2000</v>
      </c>
      <c r="H18" s="15">
        <v>1000</v>
      </c>
      <c r="I18" s="33" t="s">
        <v>420</v>
      </c>
      <c r="J18" s="35">
        <v>1000</v>
      </c>
      <c r="K18" s="58">
        <v>1000</v>
      </c>
      <c r="L18" s="39" t="s">
        <v>421</v>
      </c>
      <c r="M18" s="38" t="s">
        <v>139</v>
      </c>
      <c r="N18" s="38" t="s">
        <v>140</v>
      </c>
      <c r="O18" s="32" t="s">
        <v>230</v>
      </c>
      <c r="P18" s="39" t="s">
        <v>111</v>
      </c>
      <c r="Q18" s="39" t="s">
        <v>113</v>
      </c>
      <c r="R18" s="39"/>
      <c r="S18" s="19" t="s">
        <v>565</v>
      </c>
      <c r="T18" s="11" t="s">
        <v>367</v>
      </c>
    </row>
    <row r="19" spans="1:20" s="11" customFormat="1" ht="112.5">
      <c r="A19" s="15">
        <v>9</v>
      </c>
      <c r="B19" s="86" t="s">
        <v>422</v>
      </c>
      <c r="C19" s="86"/>
      <c r="D19" s="32" t="s">
        <v>111</v>
      </c>
      <c r="E19" s="15" t="s">
        <v>141</v>
      </c>
      <c r="F19" s="33" t="s">
        <v>539</v>
      </c>
      <c r="G19" s="15">
        <v>39000</v>
      </c>
      <c r="H19" s="15">
        <v>3500</v>
      </c>
      <c r="I19" s="33" t="s">
        <v>423</v>
      </c>
      <c r="J19" s="32">
        <v>6000</v>
      </c>
      <c r="K19" s="15">
        <v>5000</v>
      </c>
      <c r="L19" s="39" t="s">
        <v>424</v>
      </c>
      <c r="M19" s="38" t="s">
        <v>41</v>
      </c>
      <c r="N19" s="38" t="s">
        <v>142</v>
      </c>
      <c r="O19" s="32" t="s">
        <v>238</v>
      </c>
      <c r="P19" s="39" t="s">
        <v>111</v>
      </c>
      <c r="Q19" s="39" t="s">
        <v>122</v>
      </c>
      <c r="R19" s="39"/>
      <c r="S19" s="19" t="s">
        <v>565</v>
      </c>
      <c r="T19" s="11" t="s">
        <v>371</v>
      </c>
    </row>
    <row r="20" spans="1:19" s="11" customFormat="1" ht="33" customHeight="1">
      <c r="A20" s="15"/>
      <c r="B20" s="86" t="s">
        <v>405</v>
      </c>
      <c r="C20" s="86"/>
      <c r="D20" s="32"/>
      <c r="E20" s="15"/>
      <c r="F20" s="33"/>
      <c r="G20" s="15">
        <f>SUM(G13:G19)</f>
        <v>75600</v>
      </c>
      <c r="H20" s="15">
        <f>SUM(H13:H19)</f>
        <v>12000</v>
      </c>
      <c r="I20" s="33"/>
      <c r="J20" s="32">
        <f>SUM(J13:J19)</f>
        <v>14800</v>
      </c>
      <c r="K20" s="15">
        <f>SUM(K13:K19)</f>
        <v>13400</v>
      </c>
      <c r="L20" s="39"/>
      <c r="M20" s="38"/>
      <c r="N20" s="38"/>
      <c r="O20" s="32"/>
      <c r="P20" s="39"/>
      <c r="Q20" s="39"/>
      <c r="R20" s="39"/>
      <c r="S20" s="19"/>
    </row>
    <row r="21" spans="1:19" s="11" customFormat="1" ht="39" customHeight="1">
      <c r="A21" s="88" t="s">
        <v>425</v>
      </c>
      <c r="B21" s="88"/>
      <c r="C21" s="88"/>
      <c r="D21" s="32"/>
      <c r="E21" s="15"/>
      <c r="F21" s="33"/>
      <c r="G21" s="15"/>
      <c r="H21" s="15"/>
      <c r="I21" s="33"/>
      <c r="J21" s="32"/>
      <c r="K21" s="15"/>
      <c r="L21" s="39"/>
      <c r="M21" s="38"/>
      <c r="N21" s="38"/>
      <c r="O21" s="32"/>
      <c r="P21" s="39"/>
      <c r="Q21" s="39"/>
      <c r="R21" s="39"/>
      <c r="S21" s="19"/>
    </row>
    <row r="22" spans="1:20" s="11" customFormat="1" ht="157.5">
      <c r="A22" s="15" t="s">
        <v>43</v>
      </c>
      <c r="B22" s="86" t="s">
        <v>143</v>
      </c>
      <c r="C22" s="86"/>
      <c r="D22" s="32" t="s">
        <v>398</v>
      </c>
      <c r="E22" s="15" t="s">
        <v>127</v>
      </c>
      <c r="F22" s="33" t="s">
        <v>536</v>
      </c>
      <c r="G22" s="15">
        <v>13000</v>
      </c>
      <c r="H22" s="15">
        <v>3000</v>
      </c>
      <c r="I22" s="34" t="s">
        <v>387</v>
      </c>
      <c r="J22" s="38">
        <v>3000</v>
      </c>
      <c r="K22" s="16">
        <v>2000</v>
      </c>
      <c r="L22" s="36" t="s">
        <v>426</v>
      </c>
      <c r="M22" s="38" t="s">
        <v>239</v>
      </c>
      <c r="N22" s="38" t="s">
        <v>240</v>
      </c>
      <c r="O22" s="38" t="s">
        <v>126</v>
      </c>
      <c r="P22" s="39" t="s">
        <v>119</v>
      </c>
      <c r="Q22" s="39" t="s">
        <v>113</v>
      </c>
      <c r="R22" s="39"/>
      <c r="S22" s="19" t="s">
        <v>565</v>
      </c>
      <c r="T22" s="11" t="s">
        <v>367</v>
      </c>
    </row>
    <row r="23" spans="1:20" s="11" customFormat="1" ht="112.5">
      <c r="A23" s="15">
        <v>11</v>
      </c>
      <c r="B23" s="86" t="s">
        <v>621</v>
      </c>
      <c r="C23" s="86"/>
      <c r="D23" s="26" t="s">
        <v>533</v>
      </c>
      <c r="E23" s="16" t="s">
        <v>372</v>
      </c>
      <c r="F23" s="34" t="s">
        <v>537</v>
      </c>
      <c r="G23" s="16">
        <v>3728</v>
      </c>
      <c r="H23" s="16">
        <v>200</v>
      </c>
      <c r="I23" s="34" t="s">
        <v>540</v>
      </c>
      <c r="J23" s="38">
        <v>1200</v>
      </c>
      <c r="K23" s="16">
        <v>1000</v>
      </c>
      <c r="L23" s="36" t="s">
        <v>427</v>
      </c>
      <c r="M23" s="38" t="s">
        <v>268</v>
      </c>
      <c r="N23" s="38" t="s">
        <v>269</v>
      </c>
      <c r="O23" s="32" t="s">
        <v>238</v>
      </c>
      <c r="P23" s="39"/>
      <c r="Q23" s="39"/>
      <c r="R23" s="39"/>
      <c r="S23" s="15" t="s">
        <v>565</v>
      </c>
      <c r="T23" s="11" t="s">
        <v>367</v>
      </c>
    </row>
    <row r="24" spans="1:20" s="25" customFormat="1" ht="112.5">
      <c r="A24" s="15" t="s">
        <v>610</v>
      </c>
      <c r="B24" s="86" t="s">
        <v>151</v>
      </c>
      <c r="C24" s="86"/>
      <c r="D24" s="32" t="s">
        <v>111</v>
      </c>
      <c r="E24" s="15" t="s">
        <v>373</v>
      </c>
      <c r="F24" s="33" t="s">
        <v>152</v>
      </c>
      <c r="G24" s="15">
        <v>26200</v>
      </c>
      <c r="H24" s="16">
        <v>7000</v>
      </c>
      <c r="I24" s="34" t="s">
        <v>428</v>
      </c>
      <c r="J24" s="38">
        <v>7000</v>
      </c>
      <c r="K24" s="16">
        <v>7000</v>
      </c>
      <c r="L24" s="36" t="s">
        <v>601</v>
      </c>
      <c r="M24" s="38" t="s">
        <v>241</v>
      </c>
      <c r="N24" s="38" t="s">
        <v>153</v>
      </c>
      <c r="O24" s="38" t="s">
        <v>154</v>
      </c>
      <c r="P24" s="39" t="s">
        <v>111</v>
      </c>
      <c r="Q24" s="39" t="s">
        <v>113</v>
      </c>
      <c r="R24" s="39"/>
      <c r="S24" s="19" t="s">
        <v>565</v>
      </c>
      <c r="T24" s="25" t="s">
        <v>367</v>
      </c>
    </row>
    <row r="25" spans="1:20" s="25" customFormat="1" ht="112.5">
      <c r="A25" s="15" t="s">
        <v>611</v>
      </c>
      <c r="B25" s="86" t="s">
        <v>147</v>
      </c>
      <c r="C25" s="87"/>
      <c r="D25" s="32" t="s">
        <v>111</v>
      </c>
      <c r="E25" s="15" t="s">
        <v>148</v>
      </c>
      <c r="F25" s="33" t="s">
        <v>82</v>
      </c>
      <c r="G25" s="15">
        <v>24000</v>
      </c>
      <c r="H25" s="16">
        <v>7000</v>
      </c>
      <c r="I25" s="34" t="s">
        <v>429</v>
      </c>
      <c r="J25" s="38">
        <v>10000</v>
      </c>
      <c r="K25" s="16">
        <v>8000</v>
      </c>
      <c r="L25" s="36" t="s">
        <v>600</v>
      </c>
      <c r="M25" s="38" t="s">
        <v>149</v>
      </c>
      <c r="N25" s="38" t="s">
        <v>150</v>
      </c>
      <c r="O25" s="32" t="s">
        <v>238</v>
      </c>
      <c r="P25" s="39" t="s">
        <v>111</v>
      </c>
      <c r="Q25" s="39" t="s">
        <v>113</v>
      </c>
      <c r="R25" s="39"/>
      <c r="S25" s="19" t="s">
        <v>565</v>
      </c>
      <c r="T25" s="25" t="s">
        <v>367</v>
      </c>
    </row>
    <row r="26" spans="1:20" s="11" customFormat="1" ht="90">
      <c r="A26" s="15">
        <v>14</v>
      </c>
      <c r="B26" s="86" t="s">
        <v>430</v>
      </c>
      <c r="C26" s="86"/>
      <c r="D26" s="32" t="s">
        <v>111</v>
      </c>
      <c r="E26" s="15" t="s">
        <v>431</v>
      </c>
      <c r="F26" s="17" t="s">
        <v>144</v>
      </c>
      <c r="G26" s="15">
        <v>17600</v>
      </c>
      <c r="H26" s="15">
        <v>2300</v>
      </c>
      <c r="I26" s="34" t="s">
        <v>432</v>
      </c>
      <c r="J26" s="38">
        <v>4490</v>
      </c>
      <c r="K26" s="16">
        <v>4000</v>
      </c>
      <c r="L26" s="36" t="s">
        <v>433</v>
      </c>
      <c r="M26" s="38" t="s">
        <v>145</v>
      </c>
      <c r="N26" s="38" t="s">
        <v>146</v>
      </c>
      <c r="O26" s="32" t="s">
        <v>137</v>
      </c>
      <c r="P26" s="39" t="s">
        <v>111</v>
      </c>
      <c r="Q26" s="39" t="s">
        <v>113</v>
      </c>
      <c r="R26" s="39"/>
      <c r="S26" s="19" t="s">
        <v>565</v>
      </c>
      <c r="T26" s="11" t="s">
        <v>88</v>
      </c>
    </row>
    <row r="27" spans="1:20" s="11" customFormat="1" ht="81">
      <c r="A27" s="15">
        <v>15</v>
      </c>
      <c r="B27" s="87" t="s">
        <v>155</v>
      </c>
      <c r="C27" s="87"/>
      <c r="D27" s="32" t="s">
        <v>111</v>
      </c>
      <c r="E27" s="15" t="s">
        <v>127</v>
      </c>
      <c r="F27" s="17" t="s">
        <v>156</v>
      </c>
      <c r="G27" s="15">
        <v>5000</v>
      </c>
      <c r="H27" s="16">
        <v>1500</v>
      </c>
      <c r="I27" s="34" t="s">
        <v>434</v>
      </c>
      <c r="J27" s="38">
        <v>2800</v>
      </c>
      <c r="K27" s="16">
        <v>2000</v>
      </c>
      <c r="L27" s="36" t="s">
        <v>435</v>
      </c>
      <c r="M27" s="38" t="s">
        <v>157</v>
      </c>
      <c r="N27" s="38" t="s">
        <v>158</v>
      </c>
      <c r="O27" s="32" t="s">
        <v>154</v>
      </c>
      <c r="P27" s="39" t="s">
        <v>111</v>
      </c>
      <c r="Q27" s="39" t="s">
        <v>113</v>
      </c>
      <c r="R27" s="39"/>
      <c r="S27" s="19" t="s">
        <v>565</v>
      </c>
      <c r="T27" s="11" t="s">
        <v>88</v>
      </c>
    </row>
    <row r="28" spans="1:20" s="11" customFormat="1" ht="153" customHeight="1">
      <c r="A28" s="15" t="s">
        <v>436</v>
      </c>
      <c r="B28" s="86" t="s">
        <v>437</v>
      </c>
      <c r="C28" s="86"/>
      <c r="D28" s="32" t="s">
        <v>438</v>
      </c>
      <c r="E28" s="15" t="s">
        <v>439</v>
      </c>
      <c r="F28" s="17" t="s">
        <v>83</v>
      </c>
      <c r="G28" s="15">
        <v>192000</v>
      </c>
      <c r="H28" s="16">
        <v>8000</v>
      </c>
      <c r="I28" s="34" t="s">
        <v>440</v>
      </c>
      <c r="J28" s="38">
        <v>12000</v>
      </c>
      <c r="K28" s="16">
        <v>20000</v>
      </c>
      <c r="L28" s="36" t="s">
        <v>604</v>
      </c>
      <c r="M28" s="42" t="s">
        <v>248</v>
      </c>
      <c r="N28" s="38" t="s">
        <v>249</v>
      </c>
      <c r="O28" s="32" t="s">
        <v>160</v>
      </c>
      <c r="P28" s="39" t="s">
        <v>111</v>
      </c>
      <c r="Q28" s="39" t="s">
        <v>441</v>
      </c>
      <c r="R28" s="39" t="s">
        <v>122</v>
      </c>
      <c r="S28" s="19" t="s">
        <v>559</v>
      </c>
      <c r="T28" s="11" t="s">
        <v>89</v>
      </c>
    </row>
    <row r="29" spans="1:20" s="11" customFormat="1" ht="191.25" customHeight="1">
      <c r="A29" s="15" t="s">
        <v>442</v>
      </c>
      <c r="B29" s="86" t="s">
        <v>181</v>
      </c>
      <c r="C29" s="86"/>
      <c r="D29" s="32" t="s">
        <v>443</v>
      </c>
      <c r="E29" s="15" t="s">
        <v>444</v>
      </c>
      <c r="F29" s="17" t="s">
        <v>81</v>
      </c>
      <c r="G29" s="15">
        <v>135200</v>
      </c>
      <c r="H29" s="16">
        <v>7000</v>
      </c>
      <c r="I29" s="34" t="s">
        <v>445</v>
      </c>
      <c r="J29" s="38">
        <v>7000</v>
      </c>
      <c r="K29" s="16">
        <v>5000</v>
      </c>
      <c r="L29" s="36" t="s">
        <v>602</v>
      </c>
      <c r="M29" s="32" t="s">
        <v>255</v>
      </c>
      <c r="N29" s="32" t="s">
        <v>256</v>
      </c>
      <c r="O29" s="38" t="s">
        <v>154</v>
      </c>
      <c r="P29" s="39" t="s">
        <v>124</v>
      </c>
      <c r="Q29" s="39" t="s">
        <v>446</v>
      </c>
      <c r="R29" s="39" t="s">
        <v>113</v>
      </c>
      <c r="S29" s="19" t="s">
        <v>559</v>
      </c>
      <c r="T29" s="11" t="s">
        <v>89</v>
      </c>
    </row>
    <row r="30" spans="1:20" s="11" customFormat="1" ht="184.5" customHeight="1">
      <c r="A30" s="15">
        <v>18</v>
      </c>
      <c r="B30" s="86" t="s">
        <v>447</v>
      </c>
      <c r="C30" s="86"/>
      <c r="D30" s="26" t="s">
        <v>532</v>
      </c>
      <c r="E30" s="15" t="s">
        <v>448</v>
      </c>
      <c r="F30" s="17" t="s">
        <v>84</v>
      </c>
      <c r="G30" s="15">
        <v>48300</v>
      </c>
      <c r="H30" s="16">
        <v>100</v>
      </c>
      <c r="I30" s="18" t="s">
        <v>85</v>
      </c>
      <c r="J30" s="38" t="s">
        <v>449</v>
      </c>
      <c r="K30" s="16">
        <v>10000</v>
      </c>
      <c r="L30" s="36" t="s">
        <v>450</v>
      </c>
      <c r="M30" s="32" t="s">
        <v>272</v>
      </c>
      <c r="N30" s="32" t="s">
        <v>273</v>
      </c>
      <c r="O30" s="32" t="s">
        <v>274</v>
      </c>
      <c r="P30" s="39" t="s">
        <v>190</v>
      </c>
      <c r="Q30" s="39"/>
      <c r="R30" s="39"/>
      <c r="S30" s="15" t="s">
        <v>562</v>
      </c>
      <c r="T30" s="11" t="s">
        <v>88</v>
      </c>
    </row>
    <row r="31" spans="1:20" s="11" customFormat="1" ht="144.75" customHeight="1">
      <c r="A31" s="15" t="s">
        <v>451</v>
      </c>
      <c r="B31" s="86" t="s">
        <v>177</v>
      </c>
      <c r="C31" s="86"/>
      <c r="D31" s="32" t="s">
        <v>443</v>
      </c>
      <c r="E31" s="15" t="s">
        <v>178</v>
      </c>
      <c r="F31" s="33" t="s">
        <v>452</v>
      </c>
      <c r="G31" s="15">
        <v>36000</v>
      </c>
      <c r="H31" s="16">
        <v>15000</v>
      </c>
      <c r="I31" s="34" t="s">
        <v>453</v>
      </c>
      <c r="J31" s="38" t="s">
        <v>449</v>
      </c>
      <c r="K31" s="16">
        <v>20000</v>
      </c>
      <c r="L31" s="36" t="s">
        <v>454</v>
      </c>
      <c r="M31" s="32" t="s">
        <v>250</v>
      </c>
      <c r="N31" s="38" t="s">
        <v>251</v>
      </c>
      <c r="O31" s="38" t="s">
        <v>125</v>
      </c>
      <c r="P31" s="39" t="s">
        <v>111</v>
      </c>
      <c r="Q31" s="39" t="s">
        <v>446</v>
      </c>
      <c r="R31" s="39" t="s">
        <v>122</v>
      </c>
      <c r="S31" s="19" t="s">
        <v>559</v>
      </c>
      <c r="T31" s="11" t="s">
        <v>89</v>
      </c>
    </row>
    <row r="32" spans="1:20" s="25" customFormat="1" ht="123" customHeight="1">
      <c r="A32" s="15">
        <v>20</v>
      </c>
      <c r="B32" s="87" t="s">
        <v>179</v>
      </c>
      <c r="C32" s="87"/>
      <c r="D32" s="32" t="s">
        <v>443</v>
      </c>
      <c r="E32" s="15" t="s">
        <v>455</v>
      </c>
      <c r="F32" s="33" t="s">
        <v>541</v>
      </c>
      <c r="G32" s="15">
        <v>30000</v>
      </c>
      <c r="H32" s="16">
        <v>5000</v>
      </c>
      <c r="I32" s="34" t="s">
        <v>456</v>
      </c>
      <c r="J32" s="38">
        <v>5000</v>
      </c>
      <c r="K32" s="16">
        <v>5000</v>
      </c>
      <c r="L32" s="36" t="s">
        <v>457</v>
      </c>
      <c r="M32" s="37" t="s">
        <v>458</v>
      </c>
      <c r="N32" s="32" t="s">
        <v>252</v>
      </c>
      <c r="O32" s="38" t="s">
        <v>154</v>
      </c>
      <c r="P32" s="39" t="s">
        <v>111</v>
      </c>
      <c r="Q32" s="39" t="s">
        <v>446</v>
      </c>
      <c r="R32" s="39" t="s">
        <v>113</v>
      </c>
      <c r="S32" s="19" t="s">
        <v>559</v>
      </c>
      <c r="T32" s="25" t="s">
        <v>89</v>
      </c>
    </row>
    <row r="33" spans="1:20" s="11" customFormat="1" ht="141.75">
      <c r="A33" s="15" t="s">
        <v>605</v>
      </c>
      <c r="B33" s="87" t="s">
        <v>622</v>
      </c>
      <c r="C33" s="87"/>
      <c r="D33" s="32" t="s">
        <v>438</v>
      </c>
      <c r="E33" s="15" t="s">
        <v>180</v>
      </c>
      <c r="F33" s="33" t="s">
        <v>459</v>
      </c>
      <c r="G33" s="15" t="s">
        <v>597</v>
      </c>
      <c r="H33" s="16">
        <v>2000</v>
      </c>
      <c r="I33" s="34" t="s">
        <v>460</v>
      </c>
      <c r="J33" s="38">
        <v>3000</v>
      </c>
      <c r="K33" s="16">
        <v>3000</v>
      </c>
      <c r="L33" s="36" t="s">
        <v>603</v>
      </c>
      <c r="M33" s="38" t="s">
        <v>253</v>
      </c>
      <c r="N33" s="38" t="s">
        <v>254</v>
      </c>
      <c r="O33" s="38" t="s">
        <v>126</v>
      </c>
      <c r="P33" s="39" t="s">
        <v>111</v>
      </c>
      <c r="Q33" s="39" t="s">
        <v>113</v>
      </c>
      <c r="R33" s="39" t="s">
        <v>161</v>
      </c>
      <c r="S33" s="19" t="s">
        <v>559</v>
      </c>
      <c r="T33" s="11" t="s">
        <v>88</v>
      </c>
    </row>
    <row r="34" spans="1:20" s="11" customFormat="1" ht="90">
      <c r="A34" s="15">
        <v>22</v>
      </c>
      <c r="B34" s="86" t="s">
        <v>461</v>
      </c>
      <c r="C34" s="86"/>
      <c r="D34" s="32" t="s">
        <v>443</v>
      </c>
      <c r="E34" s="15" t="s">
        <v>138</v>
      </c>
      <c r="F34" s="33" t="s">
        <v>80</v>
      </c>
      <c r="G34" s="15">
        <v>149600</v>
      </c>
      <c r="H34" s="16">
        <v>58000</v>
      </c>
      <c r="I34" s="34" t="s">
        <v>462</v>
      </c>
      <c r="J34" s="35">
        <v>25000</v>
      </c>
      <c r="K34" s="58">
        <v>20000</v>
      </c>
      <c r="L34" s="36" t="s">
        <v>463</v>
      </c>
      <c r="M34" s="38" t="s">
        <v>306</v>
      </c>
      <c r="N34" s="38" t="s">
        <v>176</v>
      </c>
      <c r="O34" s="32" t="s">
        <v>229</v>
      </c>
      <c r="P34" s="39" t="s">
        <v>111</v>
      </c>
      <c r="Q34" s="39" t="s">
        <v>122</v>
      </c>
      <c r="R34" s="39" t="s">
        <v>161</v>
      </c>
      <c r="S34" s="19" t="s">
        <v>565</v>
      </c>
      <c r="T34" s="11" t="s">
        <v>90</v>
      </c>
    </row>
    <row r="35" spans="1:20" s="11" customFormat="1" ht="180">
      <c r="A35" s="89" t="s">
        <v>609</v>
      </c>
      <c r="B35" s="86" t="s">
        <v>464</v>
      </c>
      <c r="C35" s="32" t="s">
        <v>164</v>
      </c>
      <c r="D35" s="86" t="s">
        <v>443</v>
      </c>
      <c r="E35" s="89" t="s">
        <v>165</v>
      </c>
      <c r="F35" s="43" t="s">
        <v>542</v>
      </c>
      <c r="G35" s="15">
        <v>214006</v>
      </c>
      <c r="H35" s="59">
        <v>10000</v>
      </c>
      <c r="I35" s="43" t="s">
        <v>465</v>
      </c>
      <c r="J35" s="43">
        <v>51958</v>
      </c>
      <c r="K35" s="59">
        <v>30000</v>
      </c>
      <c r="L35" s="44" t="s">
        <v>95</v>
      </c>
      <c r="M35" s="32" t="s">
        <v>242</v>
      </c>
      <c r="N35" s="32" t="s">
        <v>166</v>
      </c>
      <c r="O35" s="38" t="s">
        <v>154</v>
      </c>
      <c r="P35" s="39" t="s">
        <v>111</v>
      </c>
      <c r="Q35" s="39" t="s">
        <v>122</v>
      </c>
      <c r="R35" s="39"/>
      <c r="S35" s="19" t="s">
        <v>565</v>
      </c>
      <c r="T35" s="11" t="s">
        <v>90</v>
      </c>
    </row>
    <row r="36" spans="1:20" s="11" customFormat="1" ht="141.75">
      <c r="A36" s="89"/>
      <c r="B36" s="86"/>
      <c r="C36" s="32" t="s">
        <v>466</v>
      </c>
      <c r="D36" s="86"/>
      <c r="E36" s="89"/>
      <c r="F36" s="33" t="s">
        <v>86</v>
      </c>
      <c r="G36" s="15">
        <v>53000</v>
      </c>
      <c r="H36" s="59">
        <v>8000</v>
      </c>
      <c r="I36" s="43" t="s">
        <v>467</v>
      </c>
      <c r="J36" s="43">
        <v>12000</v>
      </c>
      <c r="K36" s="59">
        <v>12000</v>
      </c>
      <c r="L36" s="44" t="s">
        <v>468</v>
      </c>
      <c r="M36" s="32" t="s">
        <v>243</v>
      </c>
      <c r="N36" s="32" t="s">
        <v>167</v>
      </c>
      <c r="O36" s="38" t="s">
        <v>154</v>
      </c>
      <c r="P36" s="39"/>
      <c r="Q36" s="39" t="s">
        <v>122</v>
      </c>
      <c r="R36" s="39"/>
      <c r="S36" s="19" t="s">
        <v>559</v>
      </c>
      <c r="T36" s="11" t="s">
        <v>90</v>
      </c>
    </row>
    <row r="37" spans="1:20" s="11" customFormat="1" ht="112.5">
      <c r="A37" s="89"/>
      <c r="B37" s="86"/>
      <c r="C37" s="32" t="s">
        <v>168</v>
      </c>
      <c r="D37" s="86"/>
      <c r="E37" s="89"/>
      <c r="F37" s="33" t="s">
        <v>543</v>
      </c>
      <c r="G37" s="15">
        <v>29520</v>
      </c>
      <c r="H37" s="59">
        <v>7000</v>
      </c>
      <c r="I37" s="43" t="s">
        <v>469</v>
      </c>
      <c r="J37" s="43">
        <v>10000</v>
      </c>
      <c r="K37" s="59">
        <v>8000</v>
      </c>
      <c r="L37" s="44" t="s">
        <v>470</v>
      </c>
      <c r="M37" s="32" t="s">
        <v>244</v>
      </c>
      <c r="N37" s="32" t="s">
        <v>169</v>
      </c>
      <c r="O37" s="38" t="s">
        <v>154</v>
      </c>
      <c r="P37" s="39"/>
      <c r="Q37" s="39" t="s">
        <v>122</v>
      </c>
      <c r="R37" s="39"/>
      <c r="S37" s="19" t="s">
        <v>565</v>
      </c>
      <c r="T37" s="11" t="s">
        <v>90</v>
      </c>
    </row>
    <row r="38" spans="1:20" s="11" customFormat="1" ht="323.25" customHeight="1">
      <c r="A38" s="89">
        <v>24</v>
      </c>
      <c r="B38" s="86" t="s">
        <v>170</v>
      </c>
      <c r="C38" s="32" t="s">
        <v>171</v>
      </c>
      <c r="D38" s="96" t="s">
        <v>111</v>
      </c>
      <c r="E38" s="15" t="s">
        <v>172</v>
      </c>
      <c r="F38" s="92" t="s">
        <v>173</v>
      </c>
      <c r="G38" s="16">
        <v>158500</v>
      </c>
      <c r="H38" s="16">
        <v>15000</v>
      </c>
      <c r="I38" s="34" t="s">
        <v>471</v>
      </c>
      <c r="J38" s="34">
        <v>32000</v>
      </c>
      <c r="K38" s="16">
        <v>30000</v>
      </c>
      <c r="L38" s="36" t="s">
        <v>94</v>
      </c>
      <c r="M38" s="32" t="s">
        <v>174</v>
      </c>
      <c r="N38" s="32" t="s">
        <v>245</v>
      </c>
      <c r="O38" s="32" t="s">
        <v>137</v>
      </c>
      <c r="P38" s="39" t="s">
        <v>111</v>
      </c>
      <c r="Q38" s="39" t="s">
        <v>122</v>
      </c>
      <c r="R38" s="39"/>
      <c r="S38" s="19" t="s">
        <v>565</v>
      </c>
      <c r="T38" s="11" t="s">
        <v>90</v>
      </c>
    </row>
    <row r="39" spans="1:20" s="11" customFormat="1" ht="135">
      <c r="A39" s="89"/>
      <c r="B39" s="86"/>
      <c r="C39" s="32" t="s">
        <v>175</v>
      </c>
      <c r="D39" s="97"/>
      <c r="E39" s="15" t="s">
        <v>172</v>
      </c>
      <c r="F39" s="92"/>
      <c r="G39" s="16">
        <v>90000</v>
      </c>
      <c r="H39" s="16">
        <v>12000</v>
      </c>
      <c r="I39" s="34" t="s">
        <v>472</v>
      </c>
      <c r="J39" s="38">
        <v>10000</v>
      </c>
      <c r="K39" s="16">
        <v>10000</v>
      </c>
      <c r="L39" s="36" t="s">
        <v>473</v>
      </c>
      <c r="M39" s="32" t="s">
        <v>246</v>
      </c>
      <c r="N39" s="32" t="s">
        <v>247</v>
      </c>
      <c r="O39" s="32" t="s">
        <v>137</v>
      </c>
      <c r="P39" s="39" t="s">
        <v>111</v>
      </c>
      <c r="Q39" s="39" t="s">
        <v>122</v>
      </c>
      <c r="R39" s="39"/>
      <c r="S39" s="19" t="s">
        <v>565</v>
      </c>
      <c r="T39" s="11" t="s">
        <v>90</v>
      </c>
    </row>
    <row r="40" spans="1:20" s="11" customFormat="1" ht="294" customHeight="1">
      <c r="A40" s="15">
        <v>25</v>
      </c>
      <c r="B40" s="86" t="s">
        <v>474</v>
      </c>
      <c r="C40" s="86"/>
      <c r="D40" s="32" t="s">
        <v>111</v>
      </c>
      <c r="E40" s="15" t="s">
        <v>475</v>
      </c>
      <c r="F40" s="33" t="s">
        <v>476</v>
      </c>
      <c r="G40" s="15">
        <v>150000</v>
      </c>
      <c r="H40" s="16">
        <v>6500</v>
      </c>
      <c r="I40" s="33" t="s">
        <v>477</v>
      </c>
      <c r="J40" s="35">
        <v>12500</v>
      </c>
      <c r="K40" s="58">
        <v>10000</v>
      </c>
      <c r="L40" s="36" t="s">
        <v>478</v>
      </c>
      <c r="M40" s="32" t="s">
        <v>162</v>
      </c>
      <c r="N40" s="38" t="s">
        <v>163</v>
      </c>
      <c r="O40" s="32" t="s">
        <v>230</v>
      </c>
      <c r="P40" s="39" t="s">
        <v>111</v>
      </c>
      <c r="Q40" s="39" t="s">
        <v>122</v>
      </c>
      <c r="R40" s="39"/>
      <c r="S40" s="19" t="s">
        <v>565</v>
      </c>
      <c r="T40" s="11" t="s">
        <v>90</v>
      </c>
    </row>
    <row r="41" spans="1:19" s="11" customFormat="1" ht="43.5" customHeight="1">
      <c r="A41" s="15"/>
      <c r="B41" s="86" t="s">
        <v>479</v>
      </c>
      <c r="C41" s="86"/>
      <c r="D41" s="32"/>
      <c r="E41" s="15"/>
      <c r="F41" s="33"/>
      <c r="G41" s="15">
        <f>SUM(G22:G40)+12000</f>
        <v>1387654</v>
      </c>
      <c r="H41" s="15">
        <f>SUM(H22:H40)</f>
        <v>174600</v>
      </c>
      <c r="I41" s="17"/>
      <c r="J41" s="15">
        <f>SUM(J22:J40)</f>
        <v>208948</v>
      </c>
      <c r="K41" s="15">
        <f>SUM(K22:K40)</f>
        <v>207000</v>
      </c>
      <c r="L41" s="36"/>
      <c r="M41" s="32"/>
      <c r="N41" s="38"/>
      <c r="O41" s="32"/>
      <c r="P41" s="39"/>
      <c r="Q41" s="39"/>
      <c r="R41" s="39"/>
      <c r="S41" s="19"/>
    </row>
    <row r="42" spans="1:19" s="11" customFormat="1" ht="36.75" customHeight="1">
      <c r="A42" s="88" t="s">
        <v>480</v>
      </c>
      <c r="B42" s="88"/>
      <c r="C42" s="88"/>
      <c r="D42" s="32"/>
      <c r="E42" s="15"/>
      <c r="F42" s="33"/>
      <c r="G42" s="15"/>
      <c r="H42" s="16"/>
      <c r="I42" s="34"/>
      <c r="J42" s="38"/>
      <c r="K42" s="16"/>
      <c r="L42" s="36"/>
      <c r="M42" s="38"/>
      <c r="N42" s="38"/>
      <c r="O42" s="38"/>
      <c r="P42" s="39"/>
      <c r="Q42" s="39"/>
      <c r="R42" s="39"/>
      <c r="S42" s="19"/>
    </row>
    <row r="43" spans="1:20" s="11" customFormat="1" ht="162">
      <c r="A43" s="89" t="s">
        <v>594</v>
      </c>
      <c r="B43" s="86" t="s">
        <v>481</v>
      </c>
      <c r="C43" s="32" t="s">
        <v>482</v>
      </c>
      <c r="D43" s="96" t="s">
        <v>443</v>
      </c>
      <c r="E43" s="15" t="s">
        <v>483</v>
      </c>
      <c r="F43" s="33" t="s">
        <v>484</v>
      </c>
      <c r="G43" s="15">
        <v>200000</v>
      </c>
      <c r="H43" s="16">
        <v>19700</v>
      </c>
      <c r="I43" s="18" t="s">
        <v>44</v>
      </c>
      <c r="J43" s="38">
        <v>10000</v>
      </c>
      <c r="K43" s="16">
        <v>10000</v>
      </c>
      <c r="L43" s="36" t="s">
        <v>485</v>
      </c>
      <c r="M43" s="32" t="s">
        <v>486</v>
      </c>
      <c r="N43" s="32" t="s">
        <v>258</v>
      </c>
      <c r="O43" s="32" t="s">
        <v>259</v>
      </c>
      <c r="P43" s="39" t="s">
        <v>111</v>
      </c>
      <c r="Q43" s="39" t="s">
        <v>122</v>
      </c>
      <c r="R43" s="39"/>
      <c r="S43" s="19" t="s">
        <v>559</v>
      </c>
      <c r="T43" s="11" t="s">
        <v>90</v>
      </c>
    </row>
    <row r="44" spans="1:20" s="11" customFormat="1" ht="141.75">
      <c r="A44" s="89"/>
      <c r="B44" s="86"/>
      <c r="C44" s="32" t="s">
        <v>487</v>
      </c>
      <c r="D44" s="97"/>
      <c r="E44" s="15" t="s">
        <v>483</v>
      </c>
      <c r="F44" s="33" t="s">
        <v>488</v>
      </c>
      <c r="G44" s="15">
        <v>15000</v>
      </c>
      <c r="H44" s="16"/>
      <c r="I44" s="34" t="s">
        <v>489</v>
      </c>
      <c r="J44" s="38">
        <v>10000</v>
      </c>
      <c r="K44" s="16">
        <v>8000</v>
      </c>
      <c r="L44" s="36" t="s">
        <v>490</v>
      </c>
      <c r="M44" s="32" t="s">
        <v>486</v>
      </c>
      <c r="N44" s="32" t="s">
        <v>258</v>
      </c>
      <c r="O44" s="32" t="s">
        <v>259</v>
      </c>
      <c r="P44" s="39"/>
      <c r="Q44" s="39"/>
      <c r="R44" s="39"/>
      <c r="S44" s="19" t="s">
        <v>559</v>
      </c>
      <c r="T44" s="11" t="s">
        <v>90</v>
      </c>
    </row>
    <row r="45" spans="1:20" s="11" customFormat="1" ht="135">
      <c r="A45" s="15" t="s">
        <v>592</v>
      </c>
      <c r="B45" s="86" t="s">
        <v>182</v>
      </c>
      <c r="C45" s="86"/>
      <c r="D45" s="32" t="s">
        <v>111</v>
      </c>
      <c r="E45" s="15" t="s">
        <v>183</v>
      </c>
      <c r="F45" s="33" t="s">
        <v>491</v>
      </c>
      <c r="G45" s="15">
        <v>105000</v>
      </c>
      <c r="H45" s="15">
        <v>20000</v>
      </c>
      <c r="I45" s="34" t="s">
        <v>492</v>
      </c>
      <c r="J45" s="35">
        <v>6000</v>
      </c>
      <c r="K45" s="58">
        <v>5000</v>
      </c>
      <c r="L45" s="36" t="s">
        <v>493</v>
      </c>
      <c r="M45" s="38" t="s">
        <v>494</v>
      </c>
      <c r="N45" s="38" t="s">
        <v>184</v>
      </c>
      <c r="O45" s="32" t="s">
        <v>230</v>
      </c>
      <c r="P45" s="39" t="s">
        <v>111</v>
      </c>
      <c r="Q45" s="39" t="s">
        <v>122</v>
      </c>
      <c r="R45" s="39"/>
      <c r="S45" s="19" t="s">
        <v>565</v>
      </c>
      <c r="T45" s="11" t="s">
        <v>90</v>
      </c>
    </row>
    <row r="46" spans="1:20" s="11" customFormat="1" ht="157.5">
      <c r="A46" s="15" t="s">
        <v>606</v>
      </c>
      <c r="B46" s="86" t="s">
        <v>495</v>
      </c>
      <c r="C46" s="86"/>
      <c r="D46" s="32" t="s">
        <v>443</v>
      </c>
      <c r="E46" s="15" t="s">
        <v>483</v>
      </c>
      <c r="F46" s="41" t="s">
        <v>186</v>
      </c>
      <c r="G46" s="15">
        <v>15000</v>
      </c>
      <c r="H46" s="16">
        <v>5000</v>
      </c>
      <c r="I46" s="34" t="s">
        <v>496</v>
      </c>
      <c r="J46" s="38">
        <v>2500</v>
      </c>
      <c r="K46" s="16">
        <v>2500</v>
      </c>
      <c r="L46" s="36" t="s">
        <v>497</v>
      </c>
      <c r="M46" s="42" t="s">
        <v>262</v>
      </c>
      <c r="N46" s="42" t="s">
        <v>498</v>
      </c>
      <c r="O46" s="38" t="s">
        <v>257</v>
      </c>
      <c r="P46" s="39" t="s">
        <v>111</v>
      </c>
      <c r="Q46" s="39" t="s">
        <v>122</v>
      </c>
      <c r="R46" s="39"/>
      <c r="S46" s="19" t="s">
        <v>565</v>
      </c>
      <c r="T46" s="11" t="s">
        <v>90</v>
      </c>
    </row>
    <row r="47" spans="1:20" s="11" customFormat="1" ht="147" customHeight="1">
      <c r="A47" s="15" t="s">
        <v>607</v>
      </c>
      <c r="B47" s="86" t="s">
        <v>499</v>
      </c>
      <c r="C47" s="86"/>
      <c r="D47" s="32" t="s">
        <v>443</v>
      </c>
      <c r="E47" s="15" t="s">
        <v>185</v>
      </c>
      <c r="F47" s="33" t="s">
        <v>500</v>
      </c>
      <c r="G47" s="15">
        <v>13000</v>
      </c>
      <c r="H47" s="16">
        <v>10000</v>
      </c>
      <c r="I47" s="34" t="s">
        <v>623</v>
      </c>
      <c r="J47" s="38">
        <v>3000</v>
      </c>
      <c r="K47" s="16">
        <v>3000</v>
      </c>
      <c r="L47" s="36" t="s">
        <v>501</v>
      </c>
      <c r="M47" s="42" t="s">
        <v>260</v>
      </c>
      <c r="N47" s="42" t="s">
        <v>261</v>
      </c>
      <c r="O47" s="38" t="s">
        <v>257</v>
      </c>
      <c r="P47" s="39" t="s">
        <v>111</v>
      </c>
      <c r="Q47" s="39" t="s">
        <v>122</v>
      </c>
      <c r="R47" s="39"/>
      <c r="S47" s="19" t="s">
        <v>565</v>
      </c>
      <c r="T47" s="11" t="s">
        <v>90</v>
      </c>
    </row>
    <row r="48" spans="1:20" s="11" customFormat="1" ht="112.5">
      <c r="A48" s="15">
        <v>30</v>
      </c>
      <c r="B48" s="87" t="s">
        <v>502</v>
      </c>
      <c r="C48" s="87"/>
      <c r="D48" s="32" t="s">
        <v>443</v>
      </c>
      <c r="E48" s="15" t="s">
        <v>138</v>
      </c>
      <c r="F48" s="33" t="s">
        <v>503</v>
      </c>
      <c r="G48" s="15">
        <v>12500</v>
      </c>
      <c r="H48" s="16">
        <v>3500</v>
      </c>
      <c r="I48" s="34" t="s">
        <v>504</v>
      </c>
      <c r="J48" s="38">
        <v>5500</v>
      </c>
      <c r="K48" s="16">
        <v>5500</v>
      </c>
      <c r="L48" s="36" t="s">
        <v>505</v>
      </c>
      <c r="M48" s="38" t="s">
        <v>120</v>
      </c>
      <c r="N48" s="38" t="s">
        <v>121</v>
      </c>
      <c r="O48" s="32" t="s">
        <v>154</v>
      </c>
      <c r="P48" s="39" t="s">
        <v>111</v>
      </c>
      <c r="Q48" s="39" t="s">
        <v>113</v>
      </c>
      <c r="R48" s="39"/>
      <c r="S48" s="19" t="s">
        <v>565</v>
      </c>
      <c r="T48" s="11" t="s">
        <v>91</v>
      </c>
    </row>
    <row r="49" spans="1:20" s="11" customFormat="1" ht="105.75" customHeight="1">
      <c r="A49" s="15">
        <v>31</v>
      </c>
      <c r="B49" s="86" t="s">
        <v>506</v>
      </c>
      <c r="C49" s="86"/>
      <c r="D49" s="15" t="s">
        <v>533</v>
      </c>
      <c r="E49" s="15" t="s">
        <v>507</v>
      </c>
      <c r="F49" s="33" t="s">
        <v>544</v>
      </c>
      <c r="G49" s="15">
        <v>9825</v>
      </c>
      <c r="H49" s="16">
        <v>0</v>
      </c>
      <c r="I49" s="34" t="s">
        <v>508</v>
      </c>
      <c r="J49" s="38">
        <v>4000</v>
      </c>
      <c r="K49" s="16">
        <v>2000</v>
      </c>
      <c r="L49" s="36" t="s">
        <v>509</v>
      </c>
      <c r="M49" s="32" t="s">
        <v>280</v>
      </c>
      <c r="N49" s="38" t="s">
        <v>196</v>
      </c>
      <c r="O49" s="32" t="s">
        <v>123</v>
      </c>
      <c r="P49" s="39" t="s">
        <v>131</v>
      </c>
      <c r="Q49" s="39"/>
      <c r="R49" s="39"/>
      <c r="S49" s="15" t="s">
        <v>559</v>
      </c>
      <c r="T49" s="11" t="s">
        <v>90</v>
      </c>
    </row>
    <row r="50" spans="1:20" s="11" customFormat="1" ht="87.75" customHeight="1">
      <c r="A50" s="15">
        <v>32</v>
      </c>
      <c r="B50" s="86" t="s">
        <v>510</v>
      </c>
      <c r="C50" s="86"/>
      <c r="D50" s="15" t="s">
        <v>533</v>
      </c>
      <c r="E50" s="15" t="s">
        <v>512</v>
      </c>
      <c r="F50" s="33" t="s">
        <v>513</v>
      </c>
      <c r="G50" s="15">
        <v>4000</v>
      </c>
      <c r="H50" s="16">
        <v>100</v>
      </c>
      <c r="I50" s="34" t="s">
        <v>514</v>
      </c>
      <c r="J50" s="35">
        <v>3000</v>
      </c>
      <c r="K50" s="16">
        <v>2000</v>
      </c>
      <c r="L50" s="36" t="s">
        <v>515</v>
      </c>
      <c r="M50" s="32" t="s">
        <v>516</v>
      </c>
      <c r="N50" s="38" t="s">
        <v>517</v>
      </c>
      <c r="O50" s="32" t="s">
        <v>518</v>
      </c>
      <c r="P50" s="39"/>
      <c r="Q50" s="39"/>
      <c r="R50" s="39"/>
      <c r="S50" s="15" t="s">
        <v>559</v>
      </c>
      <c r="T50" s="11" t="s">
        <v>90</v>
      </c>
    </row>
    <row r="51" spans="1:19" s="11" customFormat="1" ht="28.5" customHeight="1">
      <c r="A51" s="15"/>
      <c r="B51" s="86" t="s">
        <v>479</v>
      </c>
      <c r="C51" s="86"/>
      <c r="D51" s="32"/>
      <c r="E51" s="15"/>
      <c r="F51" s="33"/>
      <c r="G51" s="15">
        <f>SUM(G43:G50)</f>
        <v>374325</v>
      </c>
      <c r="H51" s="15">
        <f>SUM(H43:H50)</f>
        <v>58300</v>
      </c>
      <c r="I51" s="33"/>
      <c r="J51" s="32">
        <f>SUM(J43:J50)</f>
        <v>44000</v>
      </c>
      <c r="K51" s="15">
        <f>SUM(K43:K50)</f>
        <v>38000</v>
      </c>
      <c r="L51" s="36"/>
      <c r="M51" s="32"/>
      <c r="N51" s="38"/>
      <c r="O51" s="32"/>
      <c r="P51" s="39"/>
      <c r="Q51" s="39"/>
      <c r="R51" s="39"/>
      <c r="S51" s="19"/>
    </row>
    <row r="52" spans="1:19" s="11" customFormat="1" ht="30.75" customHeight="1">
      <c r="A52" s="88" t="s">
        <v>519</v>
      </c>
      <c r="B52" s="88"/>
      <c r="C52" s="88"/>
      <c r="D52" s="32"/>
      <c r="E52" s="15"/>
      <c r="F52" s="32"/>
      <c r="G52" s="15"/>
      <c r="H52" s="15"/>
      <c r="I52" s="33"/>
      <c r="J52" s="32"/>
      <c r="K52" s="15"/>
      <c r="L52" s="39"/>
      <c r="M52" s="39"/>
      <c r="N52" s="39"/>
      <c r="O52" s="39"/>
      <c r="P52" s="39"/>
      <c r="Q52" s="39"/>
      <c r="R52" s="39"/>
      <c r="S52" s="19"/>
    </row>
    <row r="53" spans="1:20" s="20" customFormat="1" ht="112.5" customHeight="1">
      <c r="A53" s="15">
        <v>33</v>
      </c>
      <c r="B53" s="86" t="s">
        <v>520</v>
      </c>
      <c r="C53" s="86"/>
      <c r="D53" s="53" t="s">
        <v>533</v>
      </c>
      <c r="E53" s="15" t="s">
        <v>521</v>
      </c>
      <c r="F53" s="33" t="s">
        <v>522</v>
      </c>
      <c r="G53" s="15">
        <v>12000</v>
      </c>
      <c r="H53" s="15">
        <v>3000</v>
      </c>
      <c r="I53" s="33" t="s">
        <v>523</v>
      </c>
      <c r="J53" s="32">
        <v>50000</v>
      </c>
      <c r="K53" s="15">
        <v>5000</v>
      </c>
      <c r="L53" s="39" t="s">
        <v>524</v>
      </c>
      <c r="M53" s="32" t="s">
        <v>348</v>
      </c>
      <c r="N53" s="32" t="s">
        <v>349</v>
      </c>
      <c r="O53" s="32" t="s">
        <v>347</v>
      </c>
      <c r="P53" s="36"/>
      <c r="Q53" s="36"/>
      <c r="R53" s="36"/>
      <c r="S53" s="15" t="s">
        <v>559</v>
      </c>
      <c r="T53" s="11" t="s">
        <v>90</v>
      </c>
    </row>
    <row r="54" spans="1:20" s="11" customFormat="1" ht="133.5" customHeight="1">
      <c r="A54" s="15" t="s">
        <v>608</v>
      </c>
      <c r="B54" s="87" t="s">
        <v>525</v>
      </c>
      <c r="C54" s="87"/>
      <c r="D54" s="32" t="s">
        <v>443</v>
      </c>
      <c r="E54" s="15" t="s">
        <v>112</v>
      </c>
      <c r="F54" s="33" t="s">
        <v>87</v>
      </c>
      <c r="G54" s="15">
        <v>28000</v>
      </c>
      <c r="H54" s="15">
        <v>12000</v>
      </c>
      <c r="I54" s="33" t="s">
        <v>526</v>
      </c>
      <c r="J54" s="32">
        <v>10000</v>
      </c>
      <c r="K54" s="15">
        <v>8000</v>
      </c>
      <c r="L54" s="39" t="s">
        <v>527</v>
      </c>
      <c r="M54" s="32" t="s">
        <v>331</v>
      </c>
      <c r="N54" s="32" t="s">
        <v>332</v>
      </c>
      <c r="O54" s="38" t="s">
        <v>231</v>
      </c>
      <c r="P54" s="39"/>
      <c r="Q54" s="39"/>
      <c r="R54" s="39"/>
      <c r="S54" s="19" t="s">
        <v>565</v>
      </c>
      <c r="T54" s="11" t="s">
        <v>90</v>
      </c>
    </row>
    <row r="55" spans="1:20" s="20" customFormat="1" ht="141.75">
      <c r="A55" s="15">
        <v>35</v>
      </c>
      <c r="B55" s="86" t="s">
        <v>528</v>
      </c>
      <c r="C55" s="86"/>
      <c r="D55" s="32" t="s">
        <v>443</v>
      </c>
      <c r="E55" s="15" t="s">
        <v>112</v>
      </c>
      <c r="F55" s="33" t="s">
        <v>545</v>
      </c>
      <c r="G55" s="15">
        <v>12000</v>
      </c>
      <c r="H55" s="15">
        <v>6000</v>
      </c>
      <c r="I55" s="33" t="s">
        <v>529</v>
      </c>
      <c r="J55" s="32">
        <v>6000</v>
      </c>
      <c r="K55" s="15">
        <v>3000</v>
      </c>
      <c r="L55" s="39" t="s">
        <v>0</v>
      </c>
      <c r="M55" s="32" t="s">
        <v>345</v>
      </c>
      <c r="N55" s="32" t="s">
        <v>346</v>
      </c>
      <c r="O55" s="38" t="s">
        <v>347</v>
      </c>
      <c r="P55" s="36"/>
      <c r="Q55" s="36"/>
      <c r="R55" s="36"/>
      <c r="S55" s="54" t="s">
        <v>559</v>
      </c>
      <c r="T55" s="11" t="s">
        <v>90</v>
      </c>
    </row>
    <row r="56" spans="1:20" s="21" customFormat="1" ht="96" customHeight="1">
      <c r="A56" s="15">
        <v>36</v>
      </c>
      <c r="B56" s="87" t="s">
        <v>1</v>
      </c>
      <c r="C56" s="87"/>
      <c r="D56" s="38" t="s">
        <v>511</v>
      </c>
      <c r="E56" s="16" t="s">
        <v>2</v>
      </c>
      <c r="F56" s="34" t="s">
        <v>3</v>
      </c>
      <c r="G56" s="15">
        <v>10000</v>
      </c>
      <c r="H56" s="15">
        <v>3500</v>
      </c>
      <c r="I56" s="34" t="s">
        <v>4</v>
      </c>
      <c r="J56" s="32">
        <v>3000</v>
      </c>
      <c r="K56" s="15">
        <v>1000</v>
      </c>
      <c r="L56" s="36" t="s">
        <v>5</v>
      </c>
      <c r="M56" s="38" t="s">
        <v>6</v>
      </c>
      <c r="N56" s="45"/>
      <c r="O56" s="45"/>
      <c r="P56" s="36" t="s">
        <v>7</v>
      </c>
      <c r="Q56" s="45"/>
      <c r="R56" s="36" t="s">
        <v>8</v>
      </c>
      <c r="S56" s="55" t="s">
        <v>565</v>
      </c>
      <c r="T56" s="11" t="s">
        <v>90</v>
      </c>
    </row>
    <row r="57" spans="1:20" s="20" customFormat="1" ht="120" customHeight="1">
      <c r="A57" s="15">
        <v>37</v>
      </c>
      <c r="B57" s="86" t="s">
        <v>9</v>
      </c>
      <c r="C57" s="86"/>
      <c r="D57" s="32" t="s">
        <v>443</v>
      </c>
      <c r="E57" s="15" t="s">
        <v>10</v>
      </c>
      <c r="F57" s="39" t="s">
        <v>11</v>
      </c>
      <c r="G57" s="15">
        <v>7500</v>
      </c>
      <c r="H57" s="15">
        <v>100</v>
      </c>
      <c r="I57" s="33" t="s">
        <v>12</v>
      </c>
      <c r="J57" s="32">
        <v>3000</v>
      </c>
      <c r="K57" s="15">
        <v>2000</v>
      </c>
      <c r="L57" s="39" t="s">
        <v>13</v>
      </c>
      <c r="M57" s="32" t="s">
        <v>353</v>
      </c>
      <c r="N57" s="38" t="s">
        <v>354</v>
      </c>
      <c r="O57" s="32" t="s">
        <v>229</v>
      </c>
      <c r="P57" s="36"/>
      <c r="Q57" s="36"/>
      <c r="R57" s="36"/>
      <c r="S57" s="54" t="s">
        <v>559</v>
      </c>
      <c r="T57" s="11" t="s">
        <v>90</v>
      </c>
    </row>
    <row r="58" spans="1:20" s="21" customFormat="1" ht="101.25" customHeight="1">
      <c r="A58" s="15">
        <v>38</v>
      </c>
      <c r="B58" s="87" t="s">
        <v>14</v>
      </c>
      <c r="C58" s="87"/>
      <c r="D58" s="46" t="s">
        <v>443</v>
      </c>
      <c r="E58" s="15" t="s">
        <v>483</v>
      </c>
      <c r="F58" s="33" t="s">
        <v>546</v>
      </c>
      <c r="G58" s="15">
        <v>6500</v>
      </c>
      <c r="H58" s="15">
        <v>2000</v>
      </c>
      <c r="I58" s="33" t="s">
        <v>15</v>
      </c>
      <c r="J58" s="32">
        <v>2000</v>
      </c>
      <c r="K58" s="15">
        <v>1000</v>
      </c>
      <c r="L58" s="39" t="s">
        <v>16</v>
      </c>
      <c r="M58" s="38" t="s">
        <v>344</v>
      </c>
      <c r="N58" s="38" t="s">
        <v>329</v>
      </c>
      <c r="O58" s="38" t="s">
        <v>125</v>
      </c>
      <c r="P58" s="36"/>
      <c r="Q58" s="45"/>
      <c r="R58" s="36"/>
      <c r="S58" s="55" t="s">
        <v>565</v>
      </c>
      <c r="T58" s="11" t="s">
        <v>90</v>
      </c>
    </row>
    <row r="59" spans="1:20" s="20" customFormat="1" ht="90">
      <c r="A59" s="15">
        <v>39</v>
      </c>
      <c r="B59" s="86" t="s">
        <v>17</v>
      </c>
      <c r="C59" s="86"/>
      <c r="D59" s="32" t="s">
        <v>443</v>
      </c>
      <c r="E59" s="15" t="s">
        <v>114</v>
      </c>
      <c r="F59" s="33" t="s">
        <v>547</v>
      </c>
      <c r="G59" s="15">
        <v>5000</v>
      </c>
      <c r="H59" s="15">
        <v>2200</v>
      </c>
      <c r="I59" s="33" t="s">
        <v>555</v>
      </c>
      <c r="J59" s="32">
        <v>2800</v>
      </c>
      <c r="K59" s="15">
        <v>1500</v>
      </c>
      <c r="L59" s="39" t="s">
        <v>18</v>
      </c>
      <c r="M59" s="32" t="s">
        <v>333</v>
      </c>
      <c r="N59" s="32" t="s">
        <v>334</v>
      </c>
      <c r="O59" s="38" t="s">
        <v>231</v>
      </c>
      <c r="P59" s="36"/>
      <c r="Q59" s="36"/>
      <c r="R59" s="36"/>
      <c r="S59" s="54" t="s">
        <v>565</v>
      </c>
      <c r="T59" s="11" t="s">
        <v>90</v>
      </c>
    </row>
    <row r="60" spans="1:20" s="20" customFormat="1" ht="90">
      <c r="A60" s="15">
        <v>40</v>
      </c>
      <c r="B60" s="86" t="s">
        <v>19</v>
      </c>
      <c r="C60" s="86"/>
      <c r="D60" s="32" t="s">
        <v>443</v>
      </c>
      <c r="E60" s="15" t="s">
        <v>20</v>
      </c>
      <c r="F60" s="33" t="s">
        <v>548</v>
      </c>
      <c r="G60" s="15">
        <v>5000</v>
      </c>
      <c r="H60" s="15">
        <v>3000</v>
      </c>
      <c r="I60" s="33" t="s">
        <v>21</v>
      </c>
      <c r="J60" s="32">
        <v>2000</v>
      </c>
      <c r="K60" s="15">
        <v>1000</v>
      </c>
      <c r="L60" s="39" t="s">
        <v>22</v>
      </c>
      <c r="M60" s="32" t="s">
        <v>335</v>
      </c>
      <c r="N60" s="32" t="s">
        <v>336</v>
      </c>
      <c r="O60" s="38" t="s">
        <v>337</v>
      </c>
      <c r="P60" s="36"/>
      <c r="Q60" s="36"/>
      <c r="R60" s="36"/>
      <c r="S60" s="54" t="s">
        <v>565</v>
      </c>
      <c r="T60" s="11" t="s">
        <v>90</v>
      </c>
    </row>
    <row r="61" spans="1:20" s="20" customFormat="1" ht="135">
      <c r="A61" s="15">
        <v>41</v>
      </c>
      <c r="B61" s="86" t="s">
        <v>23</v>
      </c>
      <c r="C61" s="86"/>
      <c r="D61" s="32" t="s">
        <v>443</v>
      </c>
      <c r="E61" s="15" t="s">
        <v>24</v>
      </c>
      <c r="F61" s="33" t="s">
        <v>25</v>
      </c>
      <c r="G61" s="15">
        <v>5000</v>
      </c>
      <c r="H61" s="15">
        <v>1500</v>
      </c>
      <c r="I61" s="33" t="s">
        <v>556</v>
      </c>
      <c r="J61" s="32">
        <v>3500</v>
      </c>
      <c r="K61" s="15">
        <v>2000</v>
      </c>
      <c r="L61" s="39" t="s">
        <v>26</v>
      </c>
      <c r="M61" s="38" t="s">
        <v>341</v>
      </c>
      <c r="N61" s="38" t="s">
        <v>342</v>
      </c>
      <c r="O61" s="32" t="s">
        <v>343</v>
      </c>
      <c r="P61" s="36"/>
      <c r="Q61" s="36"/>
      <c r="R61" s="36"/>
      <c r="S61" s="54" t="s">
        <v>565</v>
      </c>
      <c r="T61" s="11" t="s">
        <v>90</v>
      </c>
    </row>
    <row r="62" spans="1:20" s="20" customFormat="1" ht="112.5">
      <c r="A62" s="15">
        <v>42</v>
      </c>
      <c r="B62" s="86" t="s">
        <v>27</v>
      </c>
      <c r="C62" s="86"/>
      <c r="D62" s="32" t="s">
        <v>443</v>
      </c>
      <c r="E62" s="15" t="s">
        <v>28</v>
      </c>
      <c r="F62" s="39" t="s">
        <v>29</v>
      </c>
      <c r="G62" s="15">
        <v>3500</v>
      </c>
      <c r="H62" s="15">
        <v>1300</v>
      </c>
      <c r="I62" s="33" t="s">
        <v>30</v>
      </c>
      <c r="J62" s="32">
        <v>2200</v>
      </c>
      <c r="K62" s="15">
        <v>1500</v>
      </c>
      <c r="L62" s="39" t="s">
        <v>31</v>
      </c>
      <c r="M62" s="38" t="s">
        <v>338</v>
      </c>
      <c r="N62" s="38" t="s">
        <v>339</v>
      </c>
      <c r="O62" s="32" t="s">
        <v>340</v>
      </c>
      <c r="P62" s="36"/>
      <c r="Q62" s="36"/>
      <c r="R62" s="36"/>
      <c r="S62" s="54" t="s">
        <v>565</v>
      </c>
      <c r="T62" s="11" t="s">
        <v>90</v>
      </c>
    </row>
    <row r="63" spans="1:20" s="20" customFormat="1" ht="90">
      <c r="A63" s="15">
        <v>43</v>
      </c>
      <c r="B63" s="86" t="s">
        <v>32</v>
      </c>
      <c r="C63" s="86"/>
      <c r="D63" s="32" t="s">
        <v>443</v>
      </c>
      <c r="E63" s="15" t="s">
        <v>28</v>
      </c>
      <c r="F63" s="39" t="s">
        <v>33</v>
      </c>
      <c r="G63" s="15">
        <v>1500</v>
      </c>
      <c r="H63" s="15">
        <v>1000</v>
      </c>
      <c r="I63" s="33" t="s">
        <v>34</v>
      </c>
      <c r="J63" s="32">
        <v>500</v>
      </c>
      <c r="K63" s="15">
        <v>500</v>
      </c>
      <c r="L63" s="39" t="s">
        <v>35</v>
      </c>
      <c r="M63" s="32" t="s">
        <v>350</v>
      </c>
      <c r="N63" s="38" t="s">
        <v>351</v>
      </c>
      <c r="O63" s="32" t="s">
        <v>352</v>
      </c>
      <c r="P63" s="36"/>
      <c r="Q63" s="36"/>
      <c r="R63" s="36"/>
      <c r="S63" s="54" t="s">
        <v>565</v>
      </c>
      <c r="T63" s="11" t="s">
        <v>90</v>
      </c>
    </row>
    <row r="64" spans="1:19" s="22" customFormat="1" ht="23.25">
      <c r="A64" s="15"/>
      <c r="B64" s="87" t="s">
        <v>479</v>
      </c>
      <c r="C64" s="87"/>
      <c r="D64" s="38"/>
      <c r="E64" s="16"/>
      <c r="F64" s="34"/>
      <c r="G64" s="15">
        <f>SUM(G53:G63)</f>
        <v>96000</v>
      </c>
      <c r="H64" s="15">
        <f>SUM(H53:H63)</f>
        <v>35600</v>
      </c>
      <c r="I64" s="32"/>
      <c r="J64" s="32">
        <f>SUM(J53:J63)</f>
        <v>85000</v>
      </c>
      <c r="K64" s="15">
        <f>SUM(K53:K63)</f>
        <v>26500</v>
      </c>
      <c r="L64" s="36"/>
      <c r="M64" s="36"/>
      <c r="N64" s="47"/>
      <c r="O64" s="47"/>
      <c r="P64" s="36"/>
      <c r="Q64" s="45"/>
      <c r="R64" s="36"/>
      <c r="S64" s="55"/>
    </row>
    <row r="65" spans="1:19" s="11" customFormat="1" ht="32.25" customHeight="1">
      <c r="A65" s="91" t="s">
        <v>187</v>
      </c>
      <c r="B65" s="91"/>
      <c r="C65" s="91"/>
      <c r="D65" s="15"/>
      <c r="E65" s="15"/>
      <c r="F65" s="15"/>
      <c r="G65" s="15">
        <f>G51+G41+G20+G11+G64</f>
        <v>2056679</v>
      </c>
      <c r="H65" s="15">
        <f>H51+H41+H20+H11+H64</f>
        <v>295100</v>
      </c>
      <c r="I65" s="17"/>
      <c r="J65" s="15">
        <f>J51+J41+J20+J11+J64</f>
        <v>363048</v>
      </c>
      <c r="K65" s="15">
        <f>K51+K41+K20+K11+K64</f>
        <v>302900</v>
      </c>
      <c r="L65" s="19"/>
      <c r="M65" s="19"/>
      <c r="N65" s="19"/>
      <c r="O65" s="19"/>
      <c r="P65" s="19"/>
      <c r="Q65" s="19"/>
      <c r="R65" s="19"/>
      <c r="S65" s="19"/>
    </row>
    <row r="66" spans="1:19" s="11" customFormat="1" ht="36.75" customHeight="1">
      <c r="A66" s="88" t="s">
        <v>36</v>
      </c>
      <c r="B66" s="88"/>
      <c r="C66" s="88"/>
      <c r="D66" s="32"/>
      <c r="E66" s="15"/>
      <c r="F66" s="41"/>
      <c r="G66" s="15"/>
      <c r="H66" s="15"/>
      <c r="I66" s="33"/>
      <c r="J66" s="35"/>
      <c r="K66" s="58"/>
      <c r="L66" s="36"/>
      <c r="M66" s="42"/>
      <c r="N66" s="42"/>
      <c r="O66" s="38"/>
      <c r="P66" s="39"/>
      <c r="Q66" s="39"/>
      <c r="R66" s="39"/>
      <c r="S66" s="19"/>
    </row>
    <row r="67" spans="1:19" s="11" customFormat="1" ht="104.25" customHeight="1">
      <c r="A67" s="15">
        <v>44</v>
      </c>
      <c r="B67" s="86" t="s">
        <v>128</v>
      </c>
      <c r="C67" s="86"/>
      <c r="D67" s="32" t="s">
        <v>443</v>
      </c>
      <c r="E67" s="15" t="s">
        <v>129</v>
      </c>
      <c r="F67" s="33" t="s">
        <v>598</v>
      </c>
      <c r="G67" s="15">
        <v>60000</v>
      </c>
      <c r="H67" s="15">
        <v>4000</v>
      </c>
      <c r="I67" s="33" t="s">
        <v>37</v>
      </c>
      <c r="J67" s="32" t="s">
        <v>449</v>
      </c>
      <c r="K67" s="15">
        <v>5000</v>
      </c>
      <c r="L67" s="39" t="s">
        <v>599</v>
      </c>
      <c r="M67" s="38" t="s">
        <v>236</v>
      </c>
      <c r="N67" s="32" t="s">
        <v>235</v>
      </c>
      <c r="O67" s="32" t="s">
        <v>234</v>
      </c>
      <c r="P67" s="39" t="s">
        <v>131</v>
      </c>
      <c r="Q67" s="39" t="s">
        <v>113</v>
      </c>
      <c r="R67" s="39"/>
      <c r="S67" s="19" t="s">
        <v>559</v>
      </c>
    </row>
    <row r="68" spans="1:19" s="11" customFormat="1" ht="104.25" customHeight="1">
      <c r="A68" s="15">
        <v>45</v>
      </c>
      <c r="B68" s="86" t="s">
        <v>133</v>
      </c>
      <c r="C68" s="86"/>
      <c r="D68" s="32" t="s">
        <v>443</v>
      </c>
      <c r="E68" s="15" t="s">
        <v>483</v>
      </c>
      <c r="F68" s="34" t="s">
        <v>134</v>
      </c>
      <c r="G68" s="15">
        <v>15000</v>
      </c>
      <c r="H68" s="16">
        <v>1100</v>
      </c>
      <c r="I68" s="34" t="s">
        <v>38</v>
      </c>
      <c r="J68" s="38">
        <v>5000</v>
      </c>
      <c r="K68" s="16">
        <v>5000</v>
      </c>
      <c r="L68" s="36" t="s">
        <v>39</v>
      </c>
      <c r="M68" s="38" t="s">
        <v>135</v>
      </c>
      <c r="N68" s="38" t="s">
        <v>136</v>
      </c>
      <c r="O68" s="38" t="s">
        <v>137</v>
      </c>
      <c r="P68" s="39" t="s">
        <v>119</v>
      </c>
      <c r="Q68" s="39" t="s">
        <v>113</v>
      </c>
      <c r="R68" s="39"/>
      <c r="S68" s="19" t="s">
        <v>559</v>
      </c>
    </row>
    <row r="69" spans="2:6" ht="20.25">
      <c r="B69" s="3"/>
      <c r="C69" s="3"/>
      <c r="D69" s="3"/>
      <c r="F69" s="3"/>
    </row>
    <row r="70" spans="2:6" ht="20.25">
      <c r="B70" s="3"/>
      <c r="C70" s="3"/>
      <c r="D70" s="3"/>
      <c r="F70" s="3"/>
    </row>
    <row r="71" spans="2:6" ht="20.25">
      <c r="B71" s="3"/>
      <c r="C71" s="3"/>
      <c r="D71" s="3"/>
      <c r="F71" s="3"/>
    </row>
  </sheetData>
  <sheetProtection/>
  <protectedRanges>
    <protectedRange password="CF7A" sqref="L18" name="区域1_14_3_1"/>
    <protectedRange password="CF7A" sqref="E68 E13:E17" name="区域1_17_54_1_1"/>
    <protectedRange password="CF7A" sqref="E45" name="区域1_17_54_1_1_1"/>
    <protectedRange password="CF7A" sqref="E67" name="区域1_17_54_1_1_1_1"/>
    <protectedRange password="CF7A" sqref="L68" name="区域1_1_2"/>
  </protectedRanges>
  <mergeCells count="94">
    <mergeCell ref="D43:D44"/>
    <mergeCell ref="T4:T5"/>
    <mergeCell ref="S4:S5"/>
    <mergeCell ref="F4:F5"/>
    <mergeCell ref="K13:K15"/>
    <mergeCell ref="E13:E15"/>
    <mergeCell ref="E35:E37"/>
    <mergeCell ref="D13:D15"/>
    <mergeCell ref="O13:O15"/>
    <mergeCell ref="E4:E5"/>
    <mergeCell ref="A1:B1"/>
    <mergeCell ref="A3:J3"/>
    <mergeCell ref="G4:G5"/>
    <mergeCell ref="A4:A5"/>
    <mergeCell ref="A2:S2"/>
    <mergeCell ref="N3:S3"/>
    <mergeCell ref="O4:O5"/>
    <mergeCell ref="B4:C5"/>
    <mergeCell ref="N4:N5"/>
    <mergeCell ref="D4:D5"/>
    <mergeCell ref="B67:C67"/>
    <mergeCell ref="B47:C47"/>
    <mergeCell ref="B28:C28"/>
    <mergeCell ref="B29:C29"/>
    <mergeCell ref="B32:C32"/>
    <mergeCell ref="B31:C31"/>
    <mergeCell ref="B64:C64"/>
    <mergeCell ref="A42:C42"/>
    <mergeCell ref="B53:C53"/>
    <mergeCell ref="B54:C54"/>
    <mergeCell ref="D38:D39"/>
    <mergeCell ref="A6:D6"/>
    <mergeCell ref="B68:C68"/>
    <mergeCell ref="B46:C46"/>
    <mergeCell ref="B48:C48"/>
    <mergeCell ref="B58:C58"/>
    <mergeCell ref="B50:C50"/>
    <mergeCell ref="B61:C61"/>
    <mergeCell ref="B56:C56"/>
    <mergeCell ref="A66:C66"/>
    <mergeCell ref="B16:C16"/>
    <mergeCell ref="A65:C65"/>
    <mergeCell ref="B43:B44"/>
    <mergeCell ref="A43:A44"/>
    <mergeCell ref="B63:C63"/>
    <mergeCell ref="B57:C57"/>
    <mergeCell ref="B59:C59"/>
    <mergeCell ref="B55:C55"/>
    <mergeCell ref="B60:C60"/>
    <mergeCell ref="B62:C62"/>
    <mergeCell ref="M4:M5"/>
    <mergeCell ref="M13:M15"/>
    <mergeCell ref="F38:F39"/>
    <mergeCell ref="H13:H15"/>
    <mergeCell ref="I13:I15"/>
    <mergeCell ref="J13:J15"/>
    <mergeCell ref="H4:I4"/>
    <mergeCell ref="J4:L4"/>
    <mergeCell ref="B7:C7"/>
    <mergeCell ref="S13:S15"/>
    <mergeCell ref="A52:C52"/>
    <mergeCell ref="B20:C20"/>
    <mergeCell ref="B41:C41"/>
    <mergeCell ref="B51:C51"/>
    <mergeCell ref="N13:N15"/>
    <mergeCell ref="D35:D37"/>
    <mergeCell ref="L13:L15"/>
    <mergeCell ref="B23:C23"/>
    <mergeCell ref="A13:A15"/>
    <mergeCell ref="A35:A37"/>
    <mergeCell ref="A38:A39"/>
    <mergeCell ref="B13:B15"/>
    <mergeCell ref="B38:B39"/>
    <mergeCell ref="B30:C30"/>
    <mergeCell ref="B33:C33"/>
    <mergeCell ref="B22:C22"/>
    <mergeCell ref="B26:C26"/>
    <mergeCell ref="B17:C17"/>
    <mergeCell ref="B8:C8"/>
    <mergeCell ref="B11:C11"/>
    <mergeCell ref="B49:C49"/>
    <mergeCell ref="A12:C12"/>
    <mergeCell ref="B45:C45"/>
    <mergeCell ref="B9:C9"/>
    <mergeCell ref="B10:C10"/>
    <mergeCell ref="B18:C18"/>
    <mergeCell ref="B19:C19"/>
    <mergeCell ref="B40:C40"/>
    <mergeCell ref="B25:C25"/>
    <mergeCell ref="B24:C24"/>
    <mergeCell ref="B35:B37"/>
    <mergeCell ref="A21:C21"/>
    <mergeCell ref="B27:C27"/>
    <mergeCell ref="B34:C34"/>
  </mergeCells>
  <dataValidations count="1">
    <dataValidation allowBlank="1" showInputMessage="1" showErrorMessage="1" errorTitle="出错提示" error="请单击向下三角尖,并从列表框中的备选答案中选择一个." sqref="L68"/>
  </dataValidations>
  <printOptions horizontalCentered="1"/>
  <pageMargins left="0.6299212598425197" right="0.6299212598425197" top="0.7874015748031497" bottom="0.7874015748031497" header="0.5118110236220472" footer="0.31496062992125984"/>
  <pageSetup firstPageNumber="15" useFirstPageNumber="1" fitToHeight="12" fitToWidth="1" horizontalDpi="600" verticalDpi="600" orientation="landscape" paperSize="9" scale="50" r:id="rId1"/>
  <headerFooter alignWithMargins="0">
    <oddFooter>&amp;L&amp;"宋体,常规"&amp;16■暂定为省在建重点项目，
▲暂定为市在建重点项目，△暂定为市预备重点项目。&amp;C&amp;"Times New Roman,常规"&amp;16&amp;P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T27"/>
  <sheetViews>
    <sheetView zoomScale="75" zoomScaleNormal="75" zoomScalePageLayoutView="0" workbookViewId="0" topLeftCell="A1">
      <pane xSplit="3" ySplit="5" topLeftCell="D14" activePane="bottomRight" state="frozen"/>
      <selection pane="topLeft" activeCell="A1" sqref="A1"/>
      <selection pane="topRight" activeCell="A1" sqref="A1"/>
      <selection pane="bottomLeft" activeCell="A1" sqref="A1"/>
      <selection pane="bottomRight" activeCell="F15" sqref="F15"/>
    </sheetView>
  </sheetViews>
  <sheetFormatPr defaultColWidth="9.00390625" defaultRowHeight="14.25"/>
  <cols>
    <col min="1" max="1" width="7.00390625" style="26" customWidth="1"/>
    <col min="2" max="2" width="11.28125" style="26" customWidth="1"/>
    <col min="3" max="3" width="25.8515625" style="26" customWidth="1"/>
    <col min="4" max="4" width="9.421875" style="26" customWidth="1"/>
    <col min="5" max="5" width="9.28125" style="26" customWidth="1"/>
    <col min="6" max="6" width="43.8515625" style="26" customWidth="1"/>
    <col min="7" max="7" width="11.57421875" style="26" customWidth="1"/>
    <col min="8" max="8" width="13.00390625" style="26" customWidth="1"/>
    <col min="9" max="9" width="30.28125" style="23" customWidth="1"/>
    <col min="10" max="10" width="9.00390625" style="11" hidden="1" customWidth="1"/>
    <col min="11" max="11" width="9.00390625" style="26" customWidth="1"/>
    <col min="12" max="12" width="49.421875" style="23" customWidth="1"/>
    <col min="13" max="13" width="32.421875" style="11" hidden="1" customWidth="1"/>
    <col min="14" max="14" width="13.7109375" style="11" hidden="1" customWidth="1"/>
    <col min="15" max="15" width="12.8515625" style="26" hidden="1" customWidth="1"/>
    <col min="16" max="16" width="11.421875" style="11" hidden="1" customWidth="1"/>
    <col min="17" max="17" width="15.00390625" style="26" hidden="1" customWidth="1"/>
    <col min="18" max="19" width="9.00390625" style="11" hidden="1" customWidth="1"/>
    <col min="20" max="20" width="4.57421875" style="11" hidden="1" customWidth="1"/>
    <col min="21" max="16384" width="9.00390625" style="11" customWidth="1"/>
  </cols>
  <sheetData>
    <row r="1" spans="1:2" ht="27" customHeight="1">
      <c r="A1" s="101" t="s">
        <v>618</v>
      </c>
      <c r="B1" s="101"/>
    </row>
    <row r="2" spans="1:15" ht="37.5">
      <c r="A2" s="115" t="s">
        <v>614</v>
      </c>
      <c r="B2" s="115"/>
      <c r="C2" s="115"/>
      <c r="D2" s="115"/>
      <c r="E2" s="115"/>
      <c r="F2" s="115"/>
      <c r="G2" s="115"/>
      <c r="H2" s="115"/>
      <c r="I2" s="115"/>
      <c r="J2" s="115"/>
      <c r="K2" s="115"/>
      <c r="L2" s="115"/>
      <c r="M2" s="115"/>
      <c r="N2" s="115"/>
      <c r="O2" s="115"/>
    </row>
    <row r="3" spans="1:19" ht="36" customHeight="1">
      <c r="A3" s="116"/>
      <c r="B3" s="116"/>
      <c r="C3" s="116"/>
      <c r="D3" s="116"/>
      <c r="E3" s="116"/>
      <c r="F3" s="116"/>
      <c r="G3" s="116"/>
      <c r="H3" s="116"/>
      <c r="I3" s="116"/>
      <c r="J3" s="116"/>
      <c r="K3" s="27"/>
      <c r="L3" s="10" t="s">
        <v>97</v>
      </c>
      <c r="M3" s="10"/>
      <c r="N3" s="104">
        <v>40837</v>
      </c>
      <c r="O3" s="104"/>
      <c r="P3" s="104"/>
      <c r="Q3" s="104"/>
      <c r="R3" s="104"/>
      <c r="S3" s="104"/>
    </row>
    <row r="4" spans="1:18" s="14" customFormat="1" ht="31.5" customHeight="1">
      <c r="A4" s="117" t="s">
        <v>98</v>
      </c>
      <c r="B4" s="120" t="s">
        <v>99</v>
      </c>
      <c r="C4" s="121"/>
      <c r="D4" s="105" t="s">
        <v>100</v>
      </c>
      <c r="E4" s="105" t="s">
        <v>101</v>
      </c>
      <c r="F4" s="105" t="s">
        <v>102</v>
      </c>
      <c r="G4" s="105" t="s">
        <v>103</v>
      </c>
      <c r="H4" s="114" t="s">
        <v>624</v>
      </c>
      <c r="I4" s="114"/>
      <c r="J4" s="114" t="s">
        <v>625</v>
      </c>
      <c r="K4" s="114"/>
      <c r="L4" s="114"/>
      <c r="M4" s="124" t="s">
        <v>104</v>
      </c>
      <c r="N4" s="124" t="s">
        <v>105</v>
      </c>
      <c r="O4" s="91" t="s">
        <v>106</v>
      </c>
      <c r="P4" s="13"/>
      <c r="Q4" s="91" t="s">
        <v>575</v>
      </c>
      <c r="R4" s="119"/>
    </row>
    <row r="5" spans="1:18" s="14" customFormat="1" ht="56.25">
      <c r="A5" s="118"/>
      <c r="B5" s="122"/>
      <c r="C5" s="123"/>
      <c r="D5" s="105"/>
      <c r="E5" s="105"/>
      <c r="F5" s="105"/>
      <c r="G5" s="105"/>
      <c r="H5" s="8" t="s">
        <v>626</v>
      </c>
      <c r="I5" s="8" t="s">
        <v>627</v>
      </c>
      <c r="J5" s="8" t="s">
        <v>628</v>
      </c>
      <c r="K5" s="8" t="s">
        <v>108</v>
      </c>
      <c r="L5" s="8" t="s">
        <v>109</v>
      </c>
      <c r="M5" s="125"/>
      <c r="N5" s="125"/>
      <c r="O5" s="91"/>
      <c r="P5" s="13"/>
      <c r="Q5" s="91"/>
      <c r="R5" s="119"/>
    </row>
    <row r="6" spans="1:17" ht="129.75" customHeight="1">
      <c r="A6" s="60">
        <v>1</v>
      </c>
      <c r="B6" s="112" t="s">
        <v>629</v>
      </c>
      <c r="C6" s="113"/>
      <c r="D6" s="60" t="s">
        <v>116</v>
      </c>
      <c r="E6" s="60" t="s">
        <v>630</v>
      </c>
      <c r="F6" s="61" t="s">
        <v>552</v>
      </c>
      <c r="G6" s="60">
        <v>4500</v>
      </c>
      <c r="H6" s="62">
        <v>1000</v>
      </c>
      <c r="I6" s="63" t="s">
        <v>631</v>
      </c>
      <c r="J6" s="62">
        <v>1500</v>
      </c>
      <c r="K6" s="62">
        <v>1500</v>
      </c>
      <c r="L6" s="63" t="s">
        <v>632</v>
      </c>
      <c r="M6" s="38" t="s">
        <v>266</v>
      </c>
      <c r="N6" s="38" t="s">
        <v>267</v>
      </c>
      <c r="O6" s="32" t="s">
        <v>229</v>
      </c>
      <c r="P6" s="39" t="s">
        <v>190</v>
      </c>
      <c r="Q6" s="15" t="s">
        <v>560</v>
      </c>
    </row>
    <row r="7" spans="1:17" ht="165" customHeight="1">
      <c r="A7" s="60">
        <v>2</v>
      </c>
      <c r="B7" s="112" t="s">
        <v>633</v>
      </c>
      <c r="C7" s="113"/>
      <c r="D7" s="60" t="s">
        <v>116</v>
      </c>
      <c r="E7" s="60" t="s">
        <v>634</v>
      </c>
      <c r="F7" s="63" t="s">
        <v>553</v>
      </c>
      <c r="G7" s="64">
        <v>6361.51</v>
      </c>
      <c r="H7" s="60">
        <v>0</v>
      </c>
      <c r="I7" s="63" t="s">
        <v>635</v>
      </c>
      <c r="J7" s="62" t="s">
        <v>636</v>
      </c>
      <c r="K7" s="62" t="s">
        <v>636</v>
      </c>
      <c r="L7" s="63" t="s">
        <v>637</v>
      </c>
      <c r="M7" s="38" t="s">
        <v>327</v>
      </c>
      <c r="N7" s="38" t="s">
        <v>328</v>
      </c>
      <c r="O7" s="32" t="s">
        <v>314</v>
      </c>
      <c r="P7" s="39"/>
      <c r="Q7" s="15" t="s">
        <v>576</v>
      </c>
    </row>
    <row r="8" spans="1:17" ht="153.75" customHeight="1">
      <c r="A8" s="60">
        <v>3</v>
      </c>
      <c r="B8" s="112" t="s">
        <v>638</v>
      </c>
      <c r="C8" s="113"/>
      <c r="D8" s="60"/>
      <c r="E8" s="60" t="s">
        <v>639</v>
      </c>
      <c r="F8" s="61" t="s">
        <v>640</v>
      </c>
      <c r="G8" s="60">
        <v>3200</v>
      </c>
      <c r="H8" s="60">
        <v>0</v>
      </c>
      <c r="I8" s="63" t="s">
        <v>641</v>
      </c>
      <c r="J8" s="62" t="s">
        <v>636</v>
      </c>
      <c r="K8" s="62" t="s">
        <v>636</v>
      </c>
      <c r="L8" s="63" t="s">
        <v>642</v>
      </c>
      <c r="M8" s="38" t="s">
        <v>356</v>
      </c>
      <c r="N8" s="38" t="s">
        <v>357</v>
      </c>
      <c r="O8" s="32" t="s">
        <v>358</v>
      </c>
      <c r="P8" s="39"/>
      <c r="Q8" s="15" t="s">
        <v>577</v>
      </c>
    </row>
    <row r="9" spans="1:17" ht="135.75" customHeight="1">
      <c r="A9" s="60">
        <v>4</v>
      </c>
      <c r="B9" s="112" t="s">
        <v>643</v>
      </c>
      <c r="C9" s="113"/>
      <c r="D9" s="60"/>
      <c r="E9" s="60" t="s">
        <v>630</v>
      </c>
      <c r="F9" s="61" t="s">
        <v>554</v>
      </c>
      <c r="G9" s="60">
        <v>3810</v>
      </c>
      <c r="H9" s="60">
        <v>20</v>
      </c>
      <c r="I9" s="63" t="s">
        <v>644</v>
      </c>
      <c r="J9" s="62">
        <v>2500</v>
      </c>
      <c r="K9" s="62">
        <v>1000</v>
      </c>
      <c r="L9" s="63" t="s">
        <v>645</v>
      </c>
      <c r="M9" s="38" t="s">
        <v>316</v>
      </c>
      <c r="N9" s="38" t="s">
        <v>317</v>
      </c>
      <c r="O9" s="32" t="s">
        <v>318</v>
      </c>
      <c r="P9" s="39"/>
      <c r="Q9" s="15" t="s">
        <v>578</v>
      </c>
    </row>
    <row r="10" spans="1:17" ht="126.75" customHeight="1">
      <c r="A10" s="60">
        <v>5</v>
      </c>
      <c r="B10" s="112" t="s">
        <v>646</v>
      </c>
      <c r="C10" s="113"/>
      <c r="D10" s="60"/>
      <c r="E10" s="60" t="s">
        <v>639</v>
      </c>
      <c r="F10" s="61" t="s">
        <v>647</v>
      </c>
      <c r="G10" s="60">
        <v>2130</v>
      </c>
      <c r="H10" s="60">
        <v>0</v>
      </c>
      <c r="I10" s="63" t="s">
        <v>641</v>
      </c>
      <c r="J10" s="62" t="s">
        <v>636</v>
      </c>
      <c r="K10" s="62" t="s">
        <v>636</v>
      </c>
      <c r="L10" s="63" t="s">
        <v>642</v>
      </c>
      <c r="M10" s="38" t="s">
        <v>45</v>
      </c>
      <c r="N10" s="38" t="s">
        <v>319</v>
      </c>
      <c r="O10" s="38" t="s">
        <v>230</v>
      </c>
      <c r="P10" s="39"/>
      <c r="Q10" s="15" t="s">
        <v>579</v>
      </c>
    </row>
    <row r="11" spans="1:17" ht="128.25" customHeight="1">
      <c r="A11" s="60">
        <v>6</v>
      </c>
      <c r="B11" s="112" t="s">
        <v>709</v>
      </c>
      <c r="C11" s="113"/>
      <c r="D11" s="60"/>
      <c r="E11" s="60" t="s">
        <v>639</v>
      </c>
      <c r="F11" s="61" t="s">
        <v>648</v>
      </c>
      <c r="G11" s="60">
        <v>1500</v>
      </c>
      <c r="H11" s="60">
        <v>0</v>
      </c>
      <c r="I11" s="63" t="s">
        <v>641</v>
      </c>
      <c r="J11" s="62" t="s">
        <v>636</v>
      </c>
      <c r="K11" s="62" t="s">
        <v>636</v>
      </c>
      <c r="L11" s="63" t="s">
        <v>642</v>
      </c>
      <c r="M11" s="38" t="s">
        <v>322</v>
      </c>
      <c r="N11" s="38" t="s">
        <v>324</v>
      </c>
      <c r="O11" s="38" t="s">
        <v>230</v>
      </c>
      <c r="P11" s="39"/>
      <c r="Q11" s="15" t="s">
        <v>579</v>
      </c>
    </row>
    <row r="12" spans="1:17" ht="255" customHeight="1">
      <c r="A12" s="60">
        <v>7</v>
      </c>
      <c r="B12" s="112" t="s">
        <v>649</v>
      </c>
      <c r="C12" s="113"/>
      <c r="D12" s="60"/>
      <c r="E12" s="62" t="s">
        <v>650</v>
      </c>
      <c r="F12" s="65" t="s">
        <v>651</v>
      </c>
      <c r="G12" s="60">
        <v>76000</v>
      </c>
      <c r="H12" s="62">
        <v>300</v>
      </c>
      <c r="I12" s="63" t="s">
        <v>652</v>
      </c>
      <c r="J12" s="62">
        <v>600</v>
      </c>
      <c r="K12" s="62">
        <v>600</v>
      </c>
      <c r="L12" s="63" t="s">
        <v>653</v>
      </c>
      <c r="M12" s="38" t="s">
        <v>268</v>
      </c>
      <c r="N12" s="38" t="s">
        <v>269</v>
      </c>
      <c r="O12" s="32" t="s">
        <v>238</v>
      </c>
      <c r="P12" s="39"/>
      <c r="Q12" s="15" t="s">
        <v>579</v>
      </c>
    </row>
    <row r="13" spans="1:17" ht="210" customHeight="1">
      <c r="A13" s="60">
        <v>8</v>
      </c>
      <c r="B13" s="112" t="s">
        <v>46</v>
      </c>
      <c r="C13" s="113"/>
      <c r="D13" s="60" t="s">
        <v>159</v>
      </c>
      <c r="E13" s="60"/>
      <c r="F13" s="65" t="s">
        <v>654</v>
      </c>
      <c r="G13" s="60">
        <v>212900</v>
      </c>
      <c r="H13" s="62">
        <v>50</v>
      </c>
      <c r="I13" s="63" t="s">
        <v>655</v>
      </c>
      <c r="J13" s="62" t="s">
        <v>636</v>
      </c>
      <c r="K13" s="62" t="s">
        <v>636</v>
      </c>
      <c r="L13" s="63" t="s">
        <v>656</v>
      </c>
      <c r="M13" s="37" t="s">
        <v>275</v>
      </c>
      <c r="N13" s="48" t="s">
        <v>276</v>
      </c>
      <c r="O13" s="32" t="s">
        <v>47</v>
      </c>
      <c r="P13" s="39"/>
      <c r="Q13" s="15" t="s">
        <v>579</v>
      </c>
    </row>
    <row r="14" spans="1:17" ht="84.75" customHeight="1">
      <c r="A14" s="108" t="s">
        <v>657</v>
      </c>
      <c r="B14" s="108" t="s">
        <v>48</v>
      </c>
      <c r="C14" s="60" t="s">
        <v>713</v>
      </c>
      <c r="D14" s="60"/>
      <c r="E14" s="108" t="s">
        <v>658</v>
      </c>
      <c r="F14" s="61" t="s">
        <v>659</v>
      </c>
      <c r="G14" s="60">
        <v>41000</v>
      </c>
      <c r="H14" s="128">
        <v>3500</v>
      </c>
      <c r="I14" s="63" t="s">
        <v>660</v>
      </c>
      <c r="J14" s="66"/>
      <c r="K14" s="66">
        <v>5000</v>
      </c>
      <c r="L14" s="67" t="s">
        <v>661</v>
      </c>
      <c r="M14" s="126" t="s">
        <v>270</v>
      </c>
      <c r="N14" s="126" t="s">
        <v>271</v>
      </c>
      <c r="O14" s="96" t="s">
        <v>126</v>
      </c>
      <c r="P14" s="39"/>
      <c r="Q14" s="15" t="s">
        <v>580</v>
      </c>
    </row>
    <row r="15" spans="1:17" ht="184.5" customHeight="1">
      <c r="A15" s="110"/>
      <c r="B15" s="110"/>
      <c r="C15" s="60" t="s">
        <v>714</v>
      </c>
      <c r="D15" s="60" t="s">
        <v>159</v>
      </c>
      <c r="E15" s="110"/>
      <c r="F15" s="61" t="s">
        <v>710</v>
      </c>
      <c r="G15" s="60">
        <v>80000</v>
      </c>
      <c r="H15" s="129"/>
      <c r="I15" s="63" t="s">
        <v>662</v>
      </c>
      <c r="J15" s="66">
        <v>5000</v>
      </c>
      <c r="K15" s="66">
        <v>5000</v>
      </c>
      <c r="L15" s="67" t="s">
        <v>642</v>
      </c>
      <c r="M15" s="127"/>
      <c r="N15" s="127"/>
      <c r="O15" s="97"/>
      <c r="P15" s="39" t="s">
        <v>190</v>
      </c>
      <c r="Q15" s="15" t="s">
        <v>581</v>
      </c>
    </row>
    <row r="16" spans="1:17" ht="123.75" customHeight="1">
      <c r="A16" s="60">
        <v>10</v>
      </c>
      <c r="B16" s="111" t="s">
        <v>711</v>
      </c>
      <c r="C16" s="111"/>
      <c r="D16" s="60" t="s">
        <v>663</v>
      </c>
      <c r="E16" s="60" t="s">
        <v>664</v>
      </c>
      <c r="F16" s="68" t="s">
        <v>665</v>
      </c>
      <c r="G16" s="60">
        <v>11000</v>
      </c>
      <c r="H16" s="60">
        <v>5500</v>
      </c>
      <c r="I16" s="61" t="s">
        <v>666</v>
      </c>
      <c r="J16" s="60">
        <v>5500</v>
      </c>
      <c r="K16" s="60">
        <v>4500</v>
      </c>
      <c r="L16" s="68" t="s">
        <v>667</v>
      </c>
      <c r="M16" s="38" t="s">
        <v>385</v>
      </c>
      <c r="N16" s="32" t="s">
        <v>386</v>
      </c>
      <c r="O16" s="38" t="s">
        <v>154</v>
      </c>
      <c r="P16" s="39"/>
      <c r="Q16" s="15" t="s">
        <v>582</v>
      </c>
    </row>
    <row r="17" spans="1:17" ht="66" customHeight="1">
      <c r="A17" s="60">
        <v>11</v>
      </c>
      <c r="B17" s="111" t="s">
        <v>668</v>
      </c>
      <c r="C17" s="111"/>
      <c r="D17" s="60" t="s">
        <v>663</v>
      </c>
      <c r="E17" s="60" t="s">
        <v>669</v>
      </c>
      <c r="F17" s="68" t="s">
        <v>670</v>
      </c>
      <c r="G17" s="60">
        <v>10000</v>
      </c>
      <c r="H17" s="60">
        <v>3000</v>
      </c>
      <c r="I17" s="61" t="s">
        <v>671</v>
      </c>
      <c r="J17" s="60">
        <v>3000</v>
      </c>
      <c r="K17" s="60">
        <v>3000</v>
      </c>
      <c r="L17" s="61" t="s">
        <v>672</v>
      </c>
      <c r="M17" s="32" t="s">
        <v>49</v>
      </c>
      <c r="N17" s="32" t="s">
        <v>50</v>
      </c>
      <c r="O17" s="32" t="s">
        <v>154</v>
      </c>
      <c r="P17" s="39"/>
      <c r="Q17" s="15" t="s">
        <v>583</v>
      </c>
    </row>
    <row r="18" spans="1:18" ht="88.5" customHeight="1">
      <c r="A18" s="60">
        <v>12</v>
      </c>
      <c r="B18" s="111" t="s">
        <v>673</v>
      </c>
      <c r="C18" s="111"/>
      <c r="D18" s="60" t="s">
        <v>111</v>
      </c>
      <c r="E18" s="60" t="s">
        <v>674</v>
      </c>
      <c r="F18" s="61" t="s">
        <v>549</v>
      </c>
      <c r="G18" s="60">
        <v>120000</v>
      </c>
      <c r="H18" s="60">
        <v>0</v>
      </c>
      <c r="I18" s="63" t="s">
        <v>307</v>
      </c>
      <c r="J18" s="62" t="s">
        <v>636</v>
      </c>
      <c r="K18" s="62" t="s">
        <v>636</v>
      </c>
      <c r="L18" s="63" t="s">
        <v>308</v>
      </c>
      <c r="M18" s="38" t="s">
        <v>309</v>
      </c>
      <c r="N18" s="38" t="s">
        <v>176</v>
      </c>
      <c r="O18" s="38" t="s">
        <v>310</v>
      </c>
      <c r="P18" s="39" t="s">
        <v>111</v>
      </c>
      <c r="Q18" s="15" t="s">
        <v>567</v>
      </c>
      <c r="R18" s="11" t="s">
        <v>122</v>
      </c>
    </row>
    <row r="19" spans="1:17" ht="164.25" customHeight="1">
      <c r="A19" s="60">
        <v>13</v>
      </c>
      <c r="B19" s="112" t="s">
        <v>675</v>
      </c>
      <c r="C19" s="113"/>
      <c r="D19" s="60"/>
      <c r="E19" s="60" t="s">
        <v>676</v>
      </c>
      <c r="F19" s="61" t="s">
        <v>677</v>
      </c>
      <c r="G19" s="60">
        <v>15000</v>
      </c>
      <c r="H19" s="60">
        <v>0</v>
      </c>
      <c r="I19" s="63" t="s">
        <v>678</v>
      </c>
      <c r="J19" s="62" t="s">
        <v>636</v>
      </c>
      <c r="K19" s="62" t="s">
        <v>636</v>
      </c>
      <c r="L19" s="63" t="s">
        <v>679</v>
      </c>
      <c r="M19" s="38" t="s">
        <v>51</v>
      </c>
      <c r="N19" s="38" t="s">
        <v>198</v>
      </c>
      <c r="O19" s="32" t="s">
        <v>231</v>
      </c>
      <c r="P19" s="39"/>
      <c r="Q19" s="15" t="s">
        <v>579</v>
      </c>
    </row>
    <row r="20" spans="1:17" ht="111" customHeight="1">
      <c r="A20" s="60">
        <v>14</v>
      </c>
      <c r="B20" s="112" t="s">
        <v>680</v>
      </c>
      <c r="C20" s="113"/>
      <c r="D20" s="60"/>
      <c r="E20" s="60" t="s">
        <v>669</v>
      </c>
      <c r="F20" s="61" t="s">
        <v>681</v>
      </c>
      <c r="G20" s="60" t="s">
        <v>636</v>
      </c>
      <c r="H20" s="60"/>
      <c r="I20" s="63" t="s">
        <v>682</v>
      </c>
      <c r="J20" s="62" t="s">
        <v>636</v>
      </c>
      <c r="K20" s="62" t="s">
        <v>636</v>
      </c>
      <c r="L20" s="63" t="s">
        <v>683</v>
      </c>
      <c r="M20" s="38" t="s">
        <v>52</v>
      </c>
      <c r="N20" s="38" t="s">
        <v>53</v>
      </c>
      <c r="O20" s="32" t="s">
        <v>54</v>
      </c>
      <c r="P20" s="39"/>
      <c r="Q20" s="15" t="s">
        <v>579</v>
      </c>
    </row>
    <row r="21" spans="1:20" ht="186" customHeight="1">
      <c r="A21" s="60">
        <v>15</v>
      </c>
      <c r="B21" s="111" t="s">
        <v>684</v>
      </c>
      <c r="C21" s="111"/>
      <c r="D21" s="60" t="s">
        <v>685</v>
      </c>
      <c r="E21" s="60" t="s">
        <v>686</v>
      </c>
      <c r="F21" s="69" t="s">
        <v>550</v>
      </c>
      <c r="G21" s="60">
        <v>11000</v>
      </c>
      <c r="H21" s="62">
        <v>250</v>
      </c>
      <c r="I21" s="63" t="s">
        <v>687</v>
      </c>
      <c r="J21" s="62">
        <v>11000</v>
      </c>
      <c r="K21" s="62">
        <v>3000</v>
      </c>
      <c r="L21" s="70" t="s">
        <v>688</v>
      </c>
      <c r="M21" s="42" t="s">
        <v>55</v>
      </c>
      <c r="N21" s="42" t="s">
        <v>56</v>
      </c>
      <c r="O21" s="38" t="s">
        <v>57</v>
      </c>
      <c r="P21" s="39"/>
      <c r="Q21" s="15" t="s">
        <v>579</v>
      </c>
      <c r="R21" s="19"/>
      <c r="S21" s="19"/>
      <c r="T21" s="11" t="s">
        <v>90</v>
      </c>
    </row>
    <row r="22" spans="1:17" ht="114.75" customHeight="1">
      <c r="A22" s="108">
        <v>16</v>
      </c>
      <c r="B22" s="108" t="s">
        <v>689</v>
      </c>
      <c r="C22" s="60" t="s">
        <v>690</v>
      </c>
      <c r="D22" s="60"/>
      <c r="E22" s="60" t="s">
        <v>686</v>
      </c>
      <c r="F22" s="61" t="s">
        <v>691</v>
      </c>
      <c r="G22" s="60">
        <v>80000</v>
      </c>
      <c r="H22" s="60">
        <v>6000</v>
      </c>
      <c r="I22" s="61" t="s">
        <v>692</v>
      </c>
      <c r="J22" s="60">
        <v>50000</v>
      </c>
      <c r="K22" s="60">
        <v>20000</v>
      </c>
      <c r="L22" s="61" t="s">
        <v>693</v>
      </c>
      <c r="M22" s="37" t="s">
        <v>360</v>
      </c>
      <c r="N22" s="37" t="s">
        <v>58</v>
      </c>
      <c r="O22" s="32" t="s">
        <v>230</v>
      </c>
      <c r="P22" s="39"/>
      <c r="Q22" s="15" t="s">
        <v>584</v>
      </c>
    </row>
    <row r="23" spans="1:17" ht="121.5">
      <c r="A23" s="109"/>
      <c r="B23" s="109"/>
      <c r="C23" s="60" t="s">
        <v>694</v>
      </c>
      <c r="D23" s="60"/>
      <c r="E23" s="60" t="s">
        <v>695</v>
      </c>
      <c r="F23" s="61" t="s">
        <v>96</v>
      </c>
      <c r="G23" s="60">
        <v>5000</v>
      </c>
      <c r="H23" s="60">
        <v>2000</v>
      </c>
      <c r="I23" s="61" t="s">
        <v>696</v>
      </c>
      <c r="J23" s="60">
        <v>3000</v>
      </c>
      <c r="K23" s="60">
        <v>3000</v>
      </c>
      <c r="L23" s="61" t="s">
        <v>697</v>
      </c>
      <c r="M23" s="32" t="s">
        <v>359</v>
      </c>
      <c r="N23" s="32" t="s">
        <v>59</v>
      </c>
      <c r="O23" s="32" t="s">
        <v>230</v>
      </c>
      <c r="P23" s="39"/>
      <c r="Q23" s="15" t="s">
        <v>585</v>
      </c>
    </row>
    <row r="24" spans="1:17" ht="179.25" customHeight="1">
      <c r="A24" s="109"/>
      <c r="B24" s="109"/>
      <c r="C24" s="60" t="s">
        <v>698</v>
      </c>
      <c r="D24" s="60"/>
      <c r="E24" s="60" t="s">
        <v>650</v>
      </c>
      <c r="F24" s="61" t="s">
        <v>699</v>
      </c>
      <c r="G24" s="60">
        <v>50000</v>
      </c>
      <c r="H24" s="60">
        <v>2500</v>
      </c>
      <c r="I24" s="61" t="s">
        <v>700</v>
      </c>
      <c r="J24" s="60">
        <v>20000</v>
      </c>
      <c r="K24" s="60">
        <v>5000</v>
      </c>
      <c r="L24" s="61" t="s">
        <v>701</v>
      </c>
      <c r="M24" s="32" t="s">
        <v>363</v>
      </c>
      <c r="N24" s="32" t="s">
        <v>380</v>
      </c>
      <c r="O24" s="32" t="s">
        <v>230</v>
      </c>
      <c r="P24" s="39"/>
      <c r="Q24" s="15" t="s">
        <v>584</v>
      </c>
    </row>
    <row r="25" spans="1:17" ht="67.5">
      <c r="A25" s="109"/>
      <c r="B25" s="109"/>
      <c r="C25" s="60" t="s">
        <v>702</v>
      </c>
      <c r="D25" s="60"/>
      <c r="E25" s="60" t="s">
        <v>650</v>
      </c>
      <c r="F25" s="63" t="s">
        <v>551</v>
      </c>
      <c r="G25" s="62">
        <v>38000</v>
      </c>
      <c r="H25" s="60">
        <v>2000</v>
      </c>
      <c r="I25" s="61" t="s">
        <v>703</v>
      </c>
      <c r="J25" s="62" t="s">
        <v>636</v>
      </c>
      <c r="K25" s="60" t="s">
        <v>636</v>
      </c>
      <c r="L25" s="63" t="s">
        <v>704</v>
      </c>
      <c r="M25" s="32" t="s">
        <v>361</v>
      </c>
      <c r="N25" s="32" t="s">
        <v>362</v>
      </c>
      <c r="O25" s="32" t="s">
        <v>137</v>
      </c>
      <c r="P25" s="39"/>
      <c r="Q25" s="15" t="s">
        <v>579</v>
      </c>
    </row>
    <row r="26" spans="1:17" ht="90">
      <c r="A26" s="110"/>
      <c r="B26" s="110"/>
      <c r="C26" s="60" t="s">
        <v>705</v>
      </c>
      <c r="D26" s="60"/>
      <c r="E26" s="60" t="s">
        <v>650</v>
      </c>
      <c r="F26" s="61" t="s">
        <v>706</v>
      </c>
      <c r="G26" s="62">
        <v>160000</v>
      </c>
      <c r="H26" s="60"/>
      <c r="I26" s="9" t="s">
        <v>707</v>
      </c>
      <c r="J26" s="62" t="s">
        <v>636</v>
      </c>
      <c r="K26" s="60" t="s">
        <v>636</v>
      </c>
      <c r="L26" s="63" t="s">
        <v>708</v>
      </c>
      <c r="M26" s="32" t="s">
        <v>377</v>
      </c>
      <c r="N26" s="32" t="s">
        <v>378</v>
      </c>
      <c r="O26" s="32" t="s">
        <v>379</v>
      </c>
      <c r="P26" s="39"/>
      <c r="Q26" s="15" t="s">
        <v>579</v>
      </c>
    </row>
    <row r="27" spans="1:17" ht="38.25" customHeight="1">
      <c r="A27" s="105" t="s">
        <v>187</v>
      </c>
      <c r="B27" s="105"/>
      <c r="C27" s="105"/>
      <c r="D27" s="60"/>
      <c r="E27" s="60"/>
      <c r="F27" s="60"/>
      <c r="G27" s="60">
        <f>SUM(G6:G26)</f>
        <v>931401.51</v>
      </c>
      <c r="H27" s="60">
        <f>SUM(H6:H26)</f>
        <v>26120</v>
      </c>
      <c r="I27" s="60"/>
      <c r="J27" s="60">
        <f>SUM(J6:J26)</f>
        <v>102100</v>
      </c>
      <c r="K27" s="60">
        <f>SUM(K6:K26)</f>
        <v>51600</v>
      </c>
      <c r="L27" s="61"/>
      <c r="M27" s="39"/>
      <c r="N27" s="39"/>
      <c r="O27" s="32"/>
      <c r="P27" s="39"/>
      <c r="Q27" s="15"/>
    </row>
  </sheetData>
  <sheetProtection/>
  <mergeCells count="41">
    <mergeCell ref="O14:O15"/>
    <mergeCell ref="N14:N15"/>
    <mergeCell ref="A14:A15"/>
    <mergeCell ref="E14:E15"/>
    <mergeCell ref="H14:H15"/>
    <mergeCell ref="M14:M15"/>
    <mergeCell ref="B14:B15"/>
    <mergeCell ref="A4:A5"/>
    <mergeCell ref="R4:R5"/>
    <mergeCell ref="Q4:Q5"/>
    <mergeCell ref="O4:O5"/>
    <mergeCell ref="B4:C5"/>
    <mergeCell ref="J4:L4"/>
    <mergeCell ref="N4:N5"/>
    <mergeCell ref="M4:M5"/>
    <mergeCell ref="A1:B1"/>
    <mergeCell ref="A2:O2"/>
    <mergeCell ref="A3:J3"/>
    <mergeCell ref="N3:S3"/>
    <mergeCell ref="A27:C27"/>
    <mergeCell ref="B13:C13"/>
    <mergeCell ref="B18:C18"/>
    <mergeCell ref="B20:C20"/>
    <mergeCell ref="B21:C21"/>
    <mergeCell ref="A22:A26"/>
    <mergeCell ref="B8:C8"/>
    <mergeCell ref="H4:I4"/>
    <mergeCell ref="B6:C6"/>
    <mergeCell ref="E4:E5"/>
    <mergeCell ref="B12:C12"/>
    <mergeCell ref="G4:G5"/>
    <mergeCell ref="B22:B26"/>
    <mergeCell ref="B16:C16"/>
    <mergeCell ref="B17:C17"/>
    <mergeCell ref="B10:C10"/>
    <mergeCell ref="D4:D5"/>
    <mergeCell ref="F4:F5"/>
    <mergeCell ref="B9:C9"/>
    <mergeCell ref="B19:C19"/>
    <mergeCell ref="B11:C11"/>
    <mergeCell ref="B7:C7"/>
  </mergeCells>
  <printOptions horizontalCentered="1"/>
  <pageMargins left="0.57" right="0.5905511811023623" top="0.55" bottom="0.5905511811023623" header="0.4" footer="0.31496062992125984"/>
  <pageSetup firstPageNumber="25" useFirstPageNumber="1" fitToHeight="6" fitToWidth="1" horizontalDpi="600" verticalDpi="600" orientation="landscape" paperSize="9" scale="62" r:id="rId2"/>
  <headerFooter alignWithMargins="0">
    <oddFooter>&amp;L&amp;"宋体,常规"&amp;16▲暂定为市预备重点项目。&amp;C&amp;"Times New Roman,常规"&amp;15&amp;P</oddFooter>
  </headerFooter>
  <legacyDrawing r:id="rId1"/>
</worksheet>
</file>

<file path=xl/worksheets/sheet4.xml><?xml version="1.0" encoding="utf-8"?>
<worksheet xmlns="http://schemas.openxmlformats.org/spreadsheetml/2006/main" xmlns:r="http://schemas.openxmlformats.org/officeDocument/2006/relationships">
  <sheetPr>
    <pageSetUpPr fitToPage="1"/>
  </sheetPr>
  <dimension ref="A1:K80"/>
  <sheetViews>
    <sheetView zoomScalePageLayoutView="0" workbookViewId="0" topLeftCell="A1">
      <pane xSplit="2" ySplit="3" topLeftCell="C7" activePane="bottomRight" state="frozen"/>
      <selection pane="topLeft" activeCell="A1" sqref="A1"/>
      <selection pane="topRight" activeCell="A1" sqref="A1"/>
      <selection pane="bottomLeft" activeCell="A1" sqref="A1"/>
      <selection pane="bottomRight" activeCell="D11" sqref="D11"/>
    </sheetView>
  </sheetViews>
  <sheetFormatPr defaultColWidth="9.00390625" defaultRowHeight="14.25"/>
  <cols>
    <col min="1" max="1" width="5.57421875" style="3" customWidth="1"/>
    <col min="2" max="2" width="33.57421875" style="2" customWidth="1"/>
    <col min="3" max="3" width="7.421875" style="7" customWidth="1"/>
    <col min="4" max="4" width="67.140625" style="2" customWidth="1"/>
    <col min="5" max="5" width="10.57421875" style="2" customWidth="1"/>
    <col min="6" max="6" width="24.421875" style="2" hidden="1" customWidth="1"/>
    <col min="7" max="7" width="8.57421875" style="2" hidden="1" customWidth="1"/>
    <col min="8" max="8" width="7.140625" style="2" hidden="1" customWidth="1"/>
    <col min="9" max="10" width="9.00390625" style="4" hidden="1" customWidth="1"/>
    <col min="11" max="16384" width="9.00390625" style="4" customWidth="1"/>
  </cols>
  <sheetData>
    <row r="1" spans="1:5" ht="14.25">
      <c r="A1" s="135" t="s">
        <v>615</v>
      </c>
      <c r="B1" s="135"/>
      <c r="C1" s="6"/>
      <c r="D1" s="6"/>
      <c r="E1" s="6"/>
    </row>
    <row r="2" spans="1:8" ht="25.5">
      <c r="A2" s="136" t="s">
        <v>616</v>
      </c>
      <c r="B2" s="136"/>
      <c r="C2" s="136"/>
      <c r="D2" s="136"/>
      <c r="E2" s="136"/>
      <c r="F2" s="136"/>
      <c r="G2" s="136"/>
      <c r="H2" s="136"/>
    </row>
    <row r="3" spans="1:11" s="1" customFormat="1" ht="20.25" customHeight="1">
      <c r="A3" s="132"/>
      <c r="B3" s="132"/>
      <c r="C3" s="132"/>
      <c r="D3" s="133" t="s">
        <v>617</v>
      </c>
      <c r="E3" s="133"/>
      <c r="F3" s="137">
        <v>40837</v>
      </c>
      <c r="G3" s="137"/>
      <c r="H3" s="137"/>
      <c r="I3" s="28"/>
      <c r="J3" s="28"/>
      <c r="K3" s="28"/>
    </row>
    <row r="4" spans="1:10" ht="14.25">
      <c r="A4" s="138" t="s">
        <v>98</v>
      </c>
      <c r="B4" s="138" t="s">
        <v>99</v>
      </c>
      <c r="C4" s="140" t="s">
        <v>116</v>
      </c>
      <c r="D4" s="142" t="s">
        <v>102</v>
      </c>
      <c r="E4" s="142" t="s">
        <v>103</v>
      </c>
      <c r="F4" s="130" t="s">
        <v>104</v>
      </c>
      <c r="G4" s="130" t="s">
        <v>105</v>
      </c>
      <c r="H4" s="130" t="s">
        <v>199</v>
      </c>
      <c r="J4" s="134" t="s">
        <v>326</v>
      </c>
    </row>
    <row r="5" spans="1:10" ht="21.75" customHeight="1">
      <c r="A5" s="139"/>
      <c r="B5" s="139"/>
      <c r="C5" s="141"/>
      <c r="D5" s="142"/>
      <c r="E5" s="142"/>
      <c r="F5" s="131"/>
      <c r="G5" s="131"/>
      <c r="H5" s="131"/>
      <c r="J5" s="134"/>
    </row>
    <row r="6" spans="1:10" ht="36" customHeight="1">
      <c r="A6" s="71">
        <v>1</v>
      </c>
      <c r="B6" s="72" t="s">
        <v>200</v>
      </c>
      <c r="C6" s="73" t="s">
        <v>159</v>
      </c>
      <c r="D6" s="74" t="s">
        <v>201</v>
      </c>
      <c r="E6" s="71">
        <v>6000</v>
      </c>
      <c r="F6" s="50" t="s">
        <v>282</v>
      </c>
      <c r="G6" s="50" t="s">
        <v>283</v>
      </c>
      <c r="H6" s="49" t="s">
        <v>204</v>
      </c>
      <c r="I6" s="4" t="s">
        <v>131</v>
      </c>
      <c r="J6" s="57" t="s">
        <v>566</v>
      </c>
    </row>
    <row r="7" spans="1:10" ht="48" customHeight="1">
      <c r="A7" s="71">
        <v>2</v>
      </c>
      <c r="B7" s="72" t="s">
        <v>202</v>
      </c>
      <c r="C7" s="73" t="s">
        <v>159</v>
      </c>
      <c r="D7" s="75" t="s">
        <v>203</v>
      </c>
      <c r="E7" s="73">
        <v>4300</v>
      </c>
      <c r="F7" s="50" t="s">
        <v>284</v>
      </c>
      <c r="G7" s="50" t="s">
        <v>381</v>
      </c>
      <c r="H7" s="50" t="s">
        <v>204</v>
      </c>
      <c r="I7" s="4" t="s">
        <v>131</v>
      </c>
      <c r="J7" s="57" t="s">
        <v>566</v>
      </c>
    </row>
    <row r="8" spans="1:10" ht="37.5" customHeight="1">
      <c r="A8" s="71">
        <v>3</v>
      </c>
      <c r="B8" s="72" t="s">
        <v>305</v>
      </c>
      <c r="C8" s="73" t="s">
        <v>159</v>
      </c>
      <c r="D8" s="75" t="s">
        <v>191</v>
      </c>
      <c r="E8" s="73" t="s">
        <v>130</v>
      </c>
      <c r="F8" s="51" t="s">
        <v>265</v>
      </c>
      <c r="G8" s="49" t="s">
        <v>192</v>
      </c>
      <c r="H8" s="50" t="s">
        <v>123</v>
      </c>
      <c r="J8" s="57" t="s">
        <v>566</v>
      </c>
    </row>
    <row r="9" spans="1:10" ht="72.75" customHeight="1">
      <c r="A9" s="71">
        <v>4</v>
      </c>
      <c r="B9" s="72" t="s">
        <v>60</v>
      </c>
      <c r="C9" s="73" t="s">
        <v>116</v>
      </c>
      <c r="D9" s="75" t="s">
        <v>205</v>
      </c>
      <c r="E9" s="73">
        <v>6000</v>
      </c>
      <c r="F9" s="49" t="s">
        <v>285</v>
      </c>
      <c r="G9" s="49" t="s">
        <v>286</v>
      </c>
      <c r="H9" s="50" t="s">
        <v>234</v>
      </c>
      <c r="I9" s="4" t="s">
        <v>131</v>
      </c>
      <c r="J9" s="57" t="s">
        <v>566</v>
      </c>
    </row>
    <row r="10" spans="1:10" ht="90.75" customHeight="1">
      <c r="A10" s="71">
        <v>5</v>
      </c>
      <c r="B10" s="71" t="s">
        <v>312</v>
      </c>
      <c r="C10" s="73" t="s">
        <v>116</v>
      </c>
      <c r="D10" s="74" t="s">
        <v>61</v>
      </c>
      <c r="E10" s="73">
        <v>1500</v>
      </c>
      <c r="F10" s="49" t="s">
        <v>323</v>
      </c>
      <c r="G10" s="50" t="s">
        <v>557</v>
      </c>
      <c r="H10" s="50"/>
      <c r="J10" s="57" t="s">
        <v>566</v>
      </c>
    </row>
    <row r="11" spans="1:10" ht="90.75" customHeight="1">
      <c r="A11" s="71">
        <v>6</v>
      </c>
      <c r="B11" s="71" t="s">
        <v>313</v>
      </c>
      <c r="C11" s="73" t="s">
        <v>116</v>
      </c>
      <c r="D11" s="74" t="s">
        <v>62</v>
      </c>
      <c r="E11" s="73">
        <v>1500</v>
      </c>
      <c r="F11" s="49" t="s">
        <v>63</v>
      </c>
      <c r="G11" s="50" t="s">
        <v>558</v>
      </c>
      <c r="H11" s="50"/>
      <c r="J11" s="57" t="s">
        <v>566</v>
      </c>
    </row>
    <row r="12" spans="1:10" ht="57">
      <c r="A12" s="71">
        <v>7</v>
      </c>
      <c r="B12" s="72" t="s">
        <v>64</v>
      </c>
      <c r="C12" s="73" t="s">
        <v>116</v>
      </c>
      <c r="D12" s="74" t="s">
        <v>355</v>
      </c>
      <c r="E12" s="71" t="s">
        <v>311</v>
      </c>
      <c r="F12" s="50" t="s">
        <v>320</v>
      </c>
      <c r="G12" s="50" t="s">
        <v>321</v>
      </c>
      <c r="H12" s="50" t="s">
        <v>137</v>
      </c>
      <c r="J12" s="57" t="s">
        <v>568</v>
      </c>
    </row>
    <row r="13" spans="1:10" ht="68.25" customHeight="1">
      <c r="A13" s="71">
        <v>8</v>
      </c>
      <c r="B13" s="71" t="s">
        <v>65</v>
      </c>
      <c r="C13" s="73" t="s">
        <v>116</v>
      </c>
      <c r="D13" s="74" t="s">
        <v>66</v>
      </c>
      <c r="E13" s="73">
        <v>10000</v>
      </c>
      <c r="F13" s="49" t="s">
        <v>67</v>
      </c>
      <c r="G13" s="49" t="s">
        <v>68</v>
      </c>
      <c r="H13" s="50"/>
      <c r="J13" s="57" t="s">
        <v>566</v>
      </c>
    </row>
    <row r="14" spans="1:10" ht="45.75" customHeight="1">
      <c r="A14" s="71">
        <v>9</v>
      </c>
      <c r="B14" s="72" t="s">
        <v>206</v>
      </c>
      <c r="C14" s="71" t="s">
        <v>116</v>
      </c>
      <c r="D14" s="74" t="s">
        <v>69</v>
      </c>
      <c r="E14" s="73">
        <v>30000</v>
      </c>
      <c r="F14" s="49" t="s">
        <v>145</v>
      </c>
      <c r="G14" s="49" t="s">
        <v>146</v>
      </c>
      <c r="H14" s="49" t="s">
        <v>137</v>
      </c>
      <c r="I14" s="4" t="s">
        <v>131</v>
      </c>
      <c r="J14" s="57" t="s">
        <v>566</v>
      </c>
    </row>
    <row r="15" spans="1:10" ht="40.5">
      <c r="A15" s="71">
        <v>10</v>
      </c>
      <c r="B15" s="72" t="s">
        <v>315</v>
      </c>
      <c r="C15" s="73" t="s">
        <v>116</v>
      </c>
      <c r="D15" s="74" t="s">
        <v>70</v>
      </c>
      <c r="E15" s="76"/>
      <c r="F15" s="49" t="s">
        <v>374</v>
      </c>
      <c r="G15" s="49" t="s">
        <v>325</v>
      </c>
      <c r="H15" s="49" t="s">
        <v>125</v>
      </c>
      <c r="J15" s="57" t="s">
        <v>565</v>
      </c>
    </row>
    <row r="16" spans="1:10" ht="40.5">
      <c r="A16" s="71">
        <v>11</v>
      </c>
      <c r="B16" s="72" t="s">
        <v>71</v>
      </c>
      <c r="C16" s="73" t="s">
        <v>116</v>
      </c>
      <c r="D16" s="74" t="s">
        <v>72</v>
      </c>
      <c r="E16" s="73">
        <v>4000</v>
      </c>
      <c r="F16" s="49" t="s">
        <v>374</v>
      </c>
      <c r="G16" s="49" t="s">
        <v>375</v>
      </c>
      <c r="H16" s="49" t="s">
        <v>376</v>
      </c>
      <c r="J16" s="57" t="s">
        <v>566</v>
      </c>
    </row>
    <row r="17" spans="1:10" ht="78.75" customHeight="1">
      <c r="A17" s="71">
        <v>12</v>
      </c>
      <c r="B17" s="77" t="s">
        <v>193</v>
      </c>
      <c r="C17" s="73" t="s">
        <v>159</v>
      </c>
      <c r="D17" s="75" t="s">
        <v>194</v>
      </c>
      <c r="E17" s="73">
        <v>95000</v>
      </c>
      <c r="F17" s="50" t="s">
        <v>277</v>
      </c>
      <c r="G17" s="49" t="s">
        <v>382</v>
      </c>
      <c r="H17" s="50" t="s">
        <v>154</v>
      </c>
      <c r="J17" s="57" t="s">
        <v>569</v>
      </c>
    </row>
    <row r="18" spans="1:10" ht="36.75" customHeight="1">
      <c r="A18" s="71">
        <v>13</v>
      </c>
      <c r="B18" s="77" t="s">
        <v>207</v>
      </c>
      <c r="C18" s="73" t="s">
        <v>159</v>
      </c>
      <c r="D18" s="75" t="s">
        <v>208</v>
      </c>
      <c r="E18" s="73">
        <v>150000</v>
      </c>
      <c r="F18" s="49" t="s">
        <v>287</v>
      </c>
      <c r="G18" s="49" t="s">
        <v>288</v>
      </c>
      <c r="H18" s="49" t="s">
        <v>123</v>
      </c>
      <c r="I18" s="4" t="s">
        <v>131</v>
      </c>
      <c r="J18" s="57" t="s">
        <v>566</v>
      </c>
    </row>
    <row r="19" spans="1:10" ht="78" customHeight="1">
      <c r="A19" s="71">
        <v>14</v>
      </c>
      <c r="B19" s="77" t="s">
        <v>209</v>
      </c>
      <c r="C19" s="71" t="s">
        <v>159</v>
      </c>
      <c r="D19" s="78" t="s">
        <v>210</v>
      </c>
      <c r="E19" s="73">
        <v>500000</v>
      </c>
      <c r="F19" s="50" t="s">
        <v>289</v>
      </c>
      <c r="G19" s="49" t="s">
        <v>290</v>
      </c>
      <c r="H19" s="50" t="s">
        <v>291</v>
      </c>
      <c r="I19" s="4" t="s">
        <v>190</v>
      </c>
      <c r="J19" s="57" t="s">
        <v>566</v>
      </c>
    </row>
    <row r="20" spans="1:10" ht="59.25" customHeight="1">
      <c r="A20" s="71">
        <v>15</v>
      </c>
      <c r="B20" s="77" t="s">
        <v>211</v>
      </c>
      <c r="C20" s="71" t="s">
        <v>159</v>
      </c>
      <c r="D20" s="75" t="s">
        <v>212</v>
      </c>
      <c r="E20" s="73">
        <v>5500</v>
      </c>
      <c r="F20" s="50" t="s">
        <v>292</v>
      </c>
      <c r="G20" s="49" t="s">
        <v>293</v>
      </c>
      <c r="H20" s="50" t="s">
        <v>231</v>
      </c>
      <c r="I20" s="4" t="s">
        <v>190</v>
      </c>
      <c r="J20" s="57" t="s">
        <v>566</v>
      </c>
    </row>
    <row r="21" spans="1:10" ht="59.25" customHeight="1">
      <c r="A21" s="71">
        <v>16</v>
      </c>
      <c r="B21" s="77" t="s">
        <v>213</v>
      </c>
      <c r="C21" s="73" t="s">
        <v>159</v>
      </c>
      <c r="D21" s="75" t="s">
        <v>214</v>
      </c>
      <c r="E21" s="73">
        <v>50550</v>
      </c>
      <c r="F21" s="50" t="s">
        <v>294</v>
      </c>
      <c r="G21" s="49" t="s">
        <v>295</v>
      </c>
      <c r="H21" s="50" t="s">
        <v>126</v>
      </c>
      <c r="I21" s="4" t="s">
        <v>190</v>
      </c>
      <c r="J21" s="57" t="s">
        <v>566</v>
      </c>
    </row>
    <row r="22" spans="1:10" ht="59.25" customHeight="1">
      <c r="A22" s="71">
        <v>17</v>
      </c>
      <c r="B22" s="77" t="s">
        <v>215</v>
      </c>
      <c r="C22" s="73" t="s">
        <v>159</v>
      </c>
      <c r="D22" s="75" t="s">
        <v>216</v>
      </c>
      <c r="E22" s="73">
        <v>56500</v>
      </c>
      <c r="F22" s="50" t="s">
        <v>294</v>
      </c>
      <c r="G22" s="49" t="s">
        <v>295</v>
      </c>
      <c r="H22" s="50" t="s">
        <v>154</v>
      </c>
      <c r="I22" s="4" t="s">
        <v>190</v>
      </c>
      <c r="J22" s="57" t="s">
        <v>566</v>
      </c>
    </row>
    <row r="23" spans="1:10" ht="59.25" customHeight="1">
      <c r="A23" s="71">
        <v>18</v>
      </c>
      <c r="B23" s="77" t="s">
        <v>217</v>
      </c>
      <c r="C23" s="73" t="s">
        <v>159</v>
      </c>
      <c r="D23" s="75" t="s">
        <v>218</v>
      </c>
      <c r="E23" s="73">
        <v>38000</v>
      </c>
      <c r="F23" s="50" t="s">
        <v>296</v>
      </c>
      <c r="G23" s="49" t="s">
        <v>297</v>
      </c>
      <c r="H23" s="50" t="s">
        <v>298</v>
      </c>
      <c r="I23" s="4" t="s">
        <v>190</v>
      </c>
      <c r="J23" s="57" t="s">
        <v>566</v>
      </c>
    </row>
    <row r="24" spans="1:10" ht="59.25" customHeight="1">
      <c r="A24" s="71">
        <v>19</v>
      </c>
      <c r="B24" s="77" t="s">
        <v>219</v>
      </c>
      <c r="C24" s="73" t="s">
        <v>159</v>
      </c>
      <c r="D24" s="75" t="s">
        <v>220</v>
      </c>
      <c r="E24" s="79">
        <v>94000</v>
      </c>
      <c r="F24" s="50" t="s">
        <v>299</v>
      </c>
      <c r="G24" s="49" t="s">
        <v>300</v>
      </c>
      <c r="H24" s="50" t="s">
        <v>238</v>
      </c>
      <c r="I24" s="4" t="s">
        <v>190</v>
      </c>
      <c r="J24" s="57" t="s">
        <v>566</v>
      </c>
    </row>
    <row r="25" spans="1:10" ht="59.25" customHeight="1">
      <c r="A25" s="71">
        <v>20</v>
      </c>
      <c r="B25" s="80" t="s">
        <v>221</v>
      </c>
      <c r="C25" s="77" t="s">
        <v>159</v>
      </c>
      <c r="D25" s="81" t="s">
        <v>222</v>
      </c>
      <c r="E25" s="79">
        <v>10900</v>
      </c>
      <c r="F25" s="51" t="s">
        <v>299</v>
      </c>
      <c r="G25" s="49" t="s">
        <v>300</v>
      </c>
      <c r="H25" s="50" t="s">
        <v>301</v>
      </c>
      <c r="I25" s="4" t="s">
        <v>190</v>
      </c>
      <c r="J25" s="57" t="s">
        <v>566</v>
      </c>
    </row>
    <row r="26" spans="1:10" ht="54">
      <c r="A26" s="71">
        <v>21</v>
      </c>
      <c r="B26" s="72" t="s">
        <v>223</v>
      </c>
      <c r="C26" s="71" t="s">
        <v>111</v>
      </c>
      <c r="D26" s="82" t="s">
        <v>73</v>
      </c>
      <c r="E26" s="73">
        <v>90000</v>
      </c>
      <c r="F26" s="49" t="s">
        <v>302</v>
      </c>
      <c r="G26" s="49" t="s">
        <v>224</v>
      </c>
      <c r="H26" s="50" t="s">
        <v>232</v>
      </c>
      <c r="I26" s="4" t="s">
        <v>131</v>
      </c>
      <c r="J26" s="57" t="s">
        <v>566</v>
      </c>
    </row>
    <row r="27" spans="1:10" ht="61.5" customHeight="1">
      <c r="A27" s="71">
        <v>22</v>
      </c>
      <c r="B27" s="71" t="s">
        <v>303</v>
      </c>
      <c r="C27" s="73" t="s">
        <v>159</v>
      </c>
      <c r="D27" s="75" t="s">
        <v>195</v>
      </c>
      <c r="E27" s="73">
        <v>104000</v>
      </c>
      <c r="F27" s="51" t="s">
        <v>278</v>
      </c>
      <c r="G27" s="49" t="s">
        <v>279</v>
      </c>
      <c r="H27" s="50" t="s">
        <v>125</v>
      </c>
      <c r="J27" s="57" t="s">
        <v>566</v>
      </c>
    </row>
    <row r="28" spans="1:10" ht="42.75">
      <c r="A28" s="71">
        <v>23</v>
      </c>
      <c r="B28" s="72" t="s">
        <v>388</v>
      </c>
      <c r="C28" s="73" t="s">
        <v>116</v>
      </c>
      <c r="D28" s="75" t="s">
        <v>389</v>
      </c>
      <c r="E28" s="73">
        <v>15000</v>
      </c>
      <c r="F28" s="52" t="s">
        <v>390</v>
      </c>
      <c r="G28" s="52" t="s">
        <v>391</v>
      </c>
      <c r="H28" s="49"/>
      <c r="J28" s="57" t="s">
        <v>567</v>
      </c>
    </row>
    <row r="29" spans="1:10" ht="39" customHeight="1">
      <c r="A29" s="71">
        <v>24</v>
      </c>
      <c r="B29" s="72" t="s">
        <v>74</v>
      </c>
      <c r="C29" s="73" t="s">
        <v>116</v>
      </c>
      <c r="D29" s="75" t="s">
        <v>75</v>
      </c>
      <c r="E29" s="73">
        <v>55000</v>
      </c>
      <c r="F29" s="49" t="s">
        <v>120</v>
      </c>
      <c r="G29" s="49" t="s">
        <v>121</v>
      </c>
      <c r="H29" s="50" t="s">
        <v>154</v>
      </c>
      <c r="I29" s="4" t="s">
        <v>131</v>
      </c>
      <c r="J29" s="57" t="s">
        <v>566</v>
      </c>
    </row>
    <row r="30" spans="1:10" ht="54">
      <c r="A30" s="71">
        <v>25</v>
      </c>
      <c r="B30" s="72" t="s">
        <v>225</v>
      </c>
      <c r="C30" s="71" t="s">
        <v>116</v>
      </c>
      <c r="D30" s="83" t="s">
        <v>76</v>
      </c>
      <c r="E30" s="71">
        <v>10000</v>
      </c>
      <c r="F30" s="49" t="s">
        <v>77</v>
      </c>
      <c r="G30" s="49" t="s">
        <v>78</v>
      </c>
      <c r="H30" s="50" t="s">
        <v>234</v>
      </c>
      <c r="I30" s="4" t="s">
        <v>190</v>
      </c>
      <c r="J30" s="57" t="s">
        <v>570</v>
      </c>
    </row>
    <row r="31" spans="1:10" ht="33.75" customHeight="1">
      <c r="A31" s="71">
        <v>26</v>
      </c>
      <c r="B31" s="84" t="s">
        <v>304</v>
      </c>
      <c r="C31" s="73" t="s">
        <v>116</v>
      </c>
      <c r="D31" s="75" t="s">
        <v>330</v>
      </c>
      <c r="E31" s="73" t="s">
        <v>130</v>
      </c>
      <c r="F31" s="50" t="s">
        <v>197</v>
      </c>
      <c r="G31" s="49" t="s">
        <v>281</v>
      </c>
      <c r="H31" s="50" t="s">
        <v>230</v>
      </c>
      <c r="J31" s="57" t="s">
        <v>566</v>
      </c>
    </row>
    <row r="32" spans="1:10" ht="71.25">
      <c r="A32" s="71">
        <v>27</v>
      </c>
      <c r="B32" s="84" t="s">
        <v>571</v>
      </c>
      <c r="C32" s="73" t="s">
        <v>116</v>
      </c>
      <c r="D32" s="75" t="s">
        <v>586</v>
      </c>
      <c r="E32" s="73">
        <v>15000</v>
      </c>
      <c r="F32" s="56" t="s">
        <v>572</v>
      </c>
      <c r="G32" s="56" t="s">
        <v>573</v>
      </c>
      <c r="H32" s="50" t="s">
        <v>587</v>
      </c>
      <c r="J32" s="57" t="s">
        <v>574</v>
      </c>
    </row>
    <row r="33" spans="1:10" ht="18" customHeight="1">
      <c r="A33" s="71"/>
      <c r="B33" s="85" t="s">
        <v>226</v>
      </c>
      <c r="C33" s="71"/>
      <c r="D33" s="71"/>
      <c r="E33" s="71">
        <f>SUM(E6:E32)</f>
        <v>1352750</v>
      </c>
      <c r="F33" s="49"/>
      <c r="G33" s="49"/>
      <c r="H33" s="49"/>
      <c r="J33" s="57"/>
    </row>
    <row r="34" spans="2:8" ht="14.25">
      <c r="B34" s="3"/>
      <c r="C34"/>
      <c r="D34" s="3"/>
      <c r="E34" s="3"/>
      <c r="F34" s="3"/>
      <c r="G34" s="3"/>
      <c r="H34" s="3"/>
    </row>
    <row r="35" spans="2:8" ht="14.25">
      <c r="B35" s="3"/>
      <c r="C35"/>
      <c r="D35" s="3"/>
      <c r="E35" s="3"/>
      <c r="F35" s="3"/>
      <c r="G35" s="3"/>
      <c r="H35" s="3"/>
    </row>
    <row r="36" spans="2:8" ht="14.25">
      <c r="B36" s="3"/>
      <c r="C36"/>
      <c r="D36" s="3"/>
      <c r="E36" s="3"/>
      <c r="F36" s="3"/>
      <c r="G36" s="3"/>
      <c r="H36" s="3"/>
    </row>
    <row r="37" spans="2:8" ht="14.25">
      <c r="B37" s="3"/>
      <c r="C37"/>
      <c r="D37" s="3"/>
      <c r="E37" s="3"/>
      <c r="F37" s="3"/>
      <c r="G37" s="3"/>
      <c r="H37" s="3"/>
    </row>
    <row r="38" spans="2:8" ht="14.25">
      <c r="B38" s="3"/>
      <c r="C38"/>
      <c r="D38" s="3"/>
      <c r="E38" s="3"/>
      <c r="F38" s="3"/>
      <c r="G38" s="3"/>
      <c r="H38" s="3"/>
    </row>
    <row r="39" spans="2:8" ht="14.25">
      <c r="B39" s="3"/>
      <c r="C39"/>
      <c r="D39" s="3"/>
      <c r="E39" s="3"/>
      <c r="F39" s="3"/>
      <c r="G39" s="3"/>
      <c r="H39" s="3"/>
    </row>
    <row r="40" spans="2:8" ht="14.25">
      <c r="B40" s="3"/>
      <c r="C40"/>
      <c r="D40" s="3"/>
      <c r="E40" s="3"/>
      <c r="F40" s="3"/>
      <c r="G40" s="3"/>
      <c r="H40" s="3"/>
    </row>
    <row r="41" spans="2:8" ht="14.25">
      <c r="B41" s="3"/>
      <c r="C41"/>
      <c r="D41" s="3"/>
      <c r="E41" s="3"/>
      <c r="F41" s="3"/>
      <c r="G41" s="3"/>
      <c r="H41" s="3"/>
    </row>
    <row r="42" spans="2:8" ht="14.25">
      <c r="B42" s="3"/>
      <c r="C42"/>
      <c r="D42" s="3"/>
      <c r="E42" s="3"/>
      <c r="F42" s="3"/>
      <c r="G42" s="3"/>
      <c r="H42" s="3"/>
    </row>
    <row r="43" ht="14.25">
      <c r="C43"/>
    </row>
    <row r="44" ht="14.25">
      <c r="C44"/>
    </row>
    <row r="45" ht="14.25">
      <c r="C45"/>
    </row>
    <row r="46" ht="14.25">
      <c r="C46"/>
    </row>
    <row r="47" ht="14.25">
      <c r="C47"/>
    </row>
    <row r="48" ht="14.25">
      <c r="C48"/>
    </row>
    <row r="49" ht="14.25">
      <c r="C49"/>
    </row>
    <row r="50" ht="14.25">
      <c r="C50"/>
    </row>
    <row r="51" ht="14.25">
      <c r="C51"/>
    </row>
    <row r="52" ht="14.25">
      <c r="C52"/>
    </row>
    <row r="53" ht="14.25">
      <c r="C53"/>
    </row>
    <row r="54" ht="14.25">
      <c r="C54"/>
    </row>
    <row r="55" ht="14.25">
      <c r="C55"/>
    </row>
    <row r="56" ht="14.25">
      <c r="C56"/>
    </row>
    <row r="57" ht="14.25">
      <c r="C57"/>
    </row>
    <row r="58" ht="14.25">
      <c r="C58"/>
    </row>
    <row r="59" ht="14.25">
      <c r="C59"/>
    </row>
    <row r="60" ht="14.25">
      <c r="C60"/>
    </row>
    <row r="61" ht="14.25">
      <c r="C61"/>
    </row>
    <row r="62" ht="14.25">
      <c r="C62"/>
    </row>
    <row r="63" ht="14.25">
      <c r="C63"/>
    </row>
    <row r="64" ht="14.25">
      <c r="C64"/>
    </row>
    <row r="65" ht="14.25">
      <c r="C65"/>
    </row>
    <row r="66" ht="14.25">
      <c r="C66"/>
    </row>
    <row r="67" ht="14.25">
      <c r="C67"/>
    </row>
    <row r="68" ht="14.25">
      <c r="C68"/>
    </row>
    <row r="69" ht="14.25">
      <c r="C69"/>
    </row>
    <row r="70" ht="14.25">
      <c r="C70"/>
    </row>
    <row r="71" ht="14.25">
      <c r="C71"/>
    </row>
    <row r="72" ht="14.25">
      <c r="C72"/>
    </row>
    <row r="73" ht="14.25">
      <c r="C73"/>
    </row>
    <row r="74" ht="14.25">
      <c r="C74"/>
    </row>
    <row r="75" ht="14.25">
      <c r="C75"/>
    </row>
    <row r="76" ht="14.25">
      <c r="C76"/>
    </row>
    <row r="77" ht="14.25">
      <c r="C77"/>
    </row>
    <row r="78" ht="14.25">
      <c r="C78"/>
    </row>
    <row r="79" ht="14.25">
      <c r="C79"/>
    </row>
    <row r="80" ht="14.25">
      <c r="C80"/>
    </row>
  </sheetData>
  <sheetProtection/>
  <mergeCells count="14">
    <mergeCell ref="H4:H5"/>
    <mergeCell ref="D4:D5"/>
    <mergeCell ref="E4:E5"/>
    <mergeCell ref="F4:F5"/>
    <mergeCell ref="G4:G5"/>
    <mergeCell ref="A3:C3"/>
    <mergeCell ref="D3:E3"/>
    <mergeCell ref="J4:J5"/>
    <mergeCell ref="A1:B1"/>
    <mergeCell ref="A2:H2"/>
    <mergeCell ref="F3:H3"/>
    <mergeCell ref="A4:A5"/>
    <mergeCell ref="B4:B5"/>
    <mergeCell ref="C4:C5"/>
  </mergeCells>
  <printOptions/>
  <pageMargins left="1" right="0.6299212598425197" top="0.5905511811023623" bottom="0.5905511811023623" header="0.5118110236220472" footer="0.31496062992125984"/>
  <pageSetup firstPageNumber="30" useFirstPageNumber="1" fitToHeight="10" fitToWidth="1" horizontalDpi="600" verticalDpi="600" orientation="landscape" paperSize="9" r:id="rId1"/>
  <headerFooter alignWithMargins="0">
    <oddFooter>&amp;C&amp;"Times New Roman,常规"&amp;9&amp;P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COMMONORG</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微软用户</cp:lastModifiedBy>
  <cp:lastPrinted>2011-12-13T02:14:19Z</cp:lastPrinted>
  <dcterms:created xsi:type="dcterms:W3CDTF">2006-09-25T13:43:11Z</dcterms:created>
  <dcterms:modified xsi:type="dcterms:W3CDTF">2013-12-08T03:08:00Z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2052-6.6.0.2699</vt:lpwstr>
  </property>
</Properties>
</file>