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6035" windowHeight="6105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4" i="4" l="1"/>
  <c r="F11" i="4"/>
  <c r="F8" i="4" l="1"/>
  <c r="F18" i="4" l="1"/>
  <c r="G24" i="4" l="1"/>
  <c r="H22" i="4" l="1"/>
  <c r="H20" i="4"/>
  <c r="H21" i="4"/>
  <c r="H19" i="4"/>
  <c r="H13" i="4"/>
  <c r="H12" i="4"/>
  <c r="H10" i="4"/>
  <c r="H9" i="4"/>
  <c r="H7" i="4"/>
  <c r="H6" i="4"/>
  <c r="H11" i="4" l="1"/>
  <c r="H8" i="4"/>
  <c r="H14" i="4"/>
  <c r="H16" i="4"/>
  <c r="H15" i="4" l="1"/>
  <c r="H17" i="4"/>
  <c r="H18" i="4" s="1"/>
  <c r="H25" i="4" s="1"/>
</calcChain>
</file>

<file path=xl/sharedStrings.xml><?xml version="1.0" encoding="utf-8"?>
<sst xmlns="http://schemas.openxmlformats.org/spreadsheetml/2006/main" count="56" uniqueCount="49">
  <si>
    <t>学段</t>
    <phoneticPr fontId="1" type="noConversion"/>
  </si>
  <si>
    <t>金额</t>
    <phoneticPr fontId="1" type="noConversion"/>
  </si>
  <si>
    <t>合计</t>
    <phoneticPr fontId="1" type="noConversion"/>
  </si>
  <si>
    <t>学前教育</t>
    <phoneticPr fontId="1" type="noConversion"/>
  </si>
  <si>
    <t>义务教育</t>
    <phoneticPr fontId="1" type="noConversion"/>
  </si>
  <si>
    <t>高中</t>
    <phoneticPr fontId="1" type="noConversion"/>
  </si>
  <si>
    <t>助学金</t>
    <phoneticPr fontId="1" type="noConversion"/>
  </si>
  <si>
    <t>免学费</t>
    <phoneticPr fontId="1" type="noConversion"/>
  </si>
  <si>
    <t>中职</t>
    <phoneticPr fontId="1" type="noConversion"/>
  </si>
  <si>
    <t>特教</t>
    <phoneticPr fontId="1" type="noConversion"/>
  </si>
  <si>
    <t>一档</t>
    <phoneticPr fontId="1" type="noConversion"/>
  </si>
  <si>
    <t>二档</t>
    <phoneticPr fontId="1" type="noConversion"/>
  </si>
  <si>
    <t>人数</t>
    <phoneticPr fontId="1" type="noConversion"/>
  </si>
  <si>
    <t>单位：元</t>
    <phoneticPr fontId="1" type="noConversion"/>
  </si>
  <si>
    <t>资助项目</t>
    <phoneticPr fontId="1" type="noConversion"/>
  </si>
  <si>
    <t>保教费补助</t>
    <phoneticPr fontId="1" type="noConversion"/>
  </si>
  <si>
    <t>生活补助</t>
    <phoneticPr fontId="1" type="noConversion"/>
  </si>
  <si>
    <t>寄宿</t>
    <phoneticPr fontId="1" type="noConversion"/>
  </si>
  <si>
    <t>非寄宿</t>
    <phoneticPr fontId="1" type="noConversion"/>
  </si>
  <si>
    <t>初中小计</t>
    <phoneticPr fontId="1" type="noConversion"/>
  </si>
  <si>
    <t>小学小计</t>
    <phoneticPr fontId="1" type="noConversion"/>
  </si>
  <si>
    <t>助学金</t>
    <phoneticPr fontId="1" type="noConversion"/>
  </si>
  <si>
    <t>初中</t>
    <phoneticPr fontId="1" type="noConversion"/>
  </si>
  <si>
    <t>小学</t>
    <phoneticPr fontId="1" type="noConversion"/>
  </si>
  <si>
    <t>资助标准                          (生/学期)</t>
    <phoneticPr fontId="1" type="noConversion"/>
  </si>
  <si>
    <t>教育局审批意见</t>
    <phoneticPr fontId="1" type="noConversion"/>
  </si>
  <si>
    <t>财政局审批意见</t>
    <phoneticPr fontId="1" type="noConversion"/>
  </si>
  <si>
    <t>闽财教[2019]23</t>
    <phoneticPr fontId="1" type="noConversion"/>
  </si>
  <si>
    <t>制表单位 ：鲤城区教育局</t>
    <phoneticPr fontId="1" type="noConversion"/>
  </si>
  <si>
    <t>闽财教[2017] 47号</t>
    <phoneticPr fontId="1" type="noConversion"/>
  </si>
  <si>
    <t>闽财教[2014]26号</t>
    <phoneticPr fontId="1" type="noConversion"/>
  </si>
  <si>
    <t>闽财教[2012]135号</t>
    <phoneticPr fontId="1" type="noConversion"/>
  </si>
  <si>
    <t>合计：</t>
    <phoneticPr fontId="1" type="noConversion"/>
  </si>
  <si>
    <t>审批依据</t>
    <phoneticPr fontId="1" type="noConversion"/>
  </si>
  <si>
    <t>年   月    日</t>
    <phoneticPr fontId="1" type="noConversion"/>
  </si>
  <si>
    <t>闽财（教）指[2016]113号</t>
    <phoneticPr fontId="1" type="noConversion"/>
  </si>
  <si>
    <t>寄午（150元、生/ 月）</t>
    <phoneticPr fontId="1" type="noConversion"/>
  </si>
  <si>
    <t>人数合计</t>
    <phoneticPr fontId="1" type="noConversion"/>
  </si>
  <si>
    <t>制表人:</t>
    <phoneticPr fontId="1" type="noConversion"/>
  </si>
  <si>
    <t>审核人：</t>
    <phoneticPr fontId="1" type="noConversion"/>
  </si>
  <si>
    <t>闽财指[2017]10号</t>
    <phoneticPr fontId="1" type="noConversion"/>
  </si>
  <si>
    <t>闽财（教）指[2015]169号</t>
    <phoneticPr fontId="1" type="noConversion"/>
  </si>
  <si>
    <t>鲤城区2022年春季学生资助汇总审批表</t>
    <phoneticPr fontId="1" type="noConversion"/>
  </si>
  <si>
    <t>2月</t>
    <phoneticPr fontId="1" type="noConversion"/>
  </si>
  <si>
    <t>3月</t>
  </si>
  <si>
    <t>4月</t>
  </si>
  <si>
    <t>5月</t>
  </si>
  <si>
    <t>6月</t>
  </si>
  <si>
    <t>贰佰零伍万叁仟肆佰捌拾柒元伍角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</si>
</sst>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2][$-804]General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5"/>
      <color theme="1"/>
      <name val="宋体"/>
      <family val="2"/>
      <charset val="134"/>
      <scheme val="minor"/>
    </font>
    <font>
      <sz val="25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5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176" fontId="0" fillId="0" borderId="0">
      <alignment vertical="center"/>
    </xf>
  </cellStyleXfs>
  <cellXfs count="54">
    <xf numFmtId="176" fontId="0" fillId="0" borderId="0" xfId="0">
      <alignment vertical="center"/>
    </xf>
    <xf numFmtId="0" fontId="0" fillId="0" borderId="0" xfId="0" applyNumberForma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4" fillId="0" borderId="0" xfId="0" applyNumberFormat="1" applyFo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4" fillId="0" borderId="8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H21" sqref="H21"/>
    </sheetView>
  </sheetViews>
  <sheetFormatPr defaultRowHeight="13.5" x14ac:dyDescent="0.15"/>
  <cols>
    <col min="1" max="1" width="10.125" style="13" customWidth="1"/>
    <col min="2" max="2" width="7.125" style="13" customWidth="1"/>
    <col min="3" max="3" width="10.125" style="1" customWidth="1"/>
    <col min="4" max="4" width="8" style="13" customWidth="1"/>
    <col min="5" max="5" width="10.125" style="13" customWidth="1"/>
    <col min="6" max="7" width="8.875" style="13" customWidth="1"/>
    <col min="8" max="8" width="11.625" style="13" customWidth="1"/>
    <col min="9" max="9" width="14.625" style="14" customWidth="1"/>
    <col min="10" max="16384" width="9" style="1"/>
  </cols>
  <sheetData>
    <row r="1" spans="1:9" ht="13.5" customHeight="1" x14ac:dyDescent="0.15">
      <c r="A1" s="37" t="s">
        <v>42</v>
      </c>
      <c r="B1" s="37"/>
      <c r="C1" s="37"/>
      <c r="D1" s="37"/>
      <c r="E1" s="37"/>
      <c r="F1" s="37"/>
      <c r="G1" s="37"/>
      <c r="H1" s="37"/>
      <c r="I1" s="37"/>
    </row>
    <row r="2" spans="1:9" ht="43.5" customHeight="1" x14ac:dyDescent="0.15">
      <c r="A2" s="37"/>
      <c r="B2" s="37"/>
      <c r="C2" s="37"/>
      <c r="D2" s="37"/>
      <c r="E2" s="37"/>
      <c r="F2" s="37"/>
      <c r="G2" s="37"/>
      <c r="H2" s="37"/>
      <c r="I2" s="37"/>
    </row>
    <row r="3" spans="1:9" ht="25.5" customHeight="1" x14ac:dyDescent="0.15">
      <c r="A3" s="2" t="s">
        <v>28</v>
      </c>
      <c r="B3" s="2"/>
      <c r="C3" s="3"/>
      <c r="D3" s="4"/>
      <c r="E3" s="4"/>
      <c r="F3" s="4"/>
      <c r="G3" s="4"/>
      <c r="H3" s="28" t="s">
        <v>13</v>
      </c>
      <c r="I3" s="28"/>
    </row>
    <row r="4" spans="1:9" ht="19.5" customHeight="1" x14ac:dyDescent="0.15">
      <c r="A4" s="26" t="s">
        <v>0</v>
      </c>
      <c r="B4" s="29" t="s">
        <v>14</v>
      </c>
      <c r="C4" s="29" t="s">
        <v>24</v>
      </c>
      <c r="D4" s="29"/>
      <c r="E4" s="29"/>
      <c r="F4" s="30" t="s">
        <v>12</v>
      </c>
      <c r="G4" s="31"/>
      <c r="H4" s="27" t="s">
        <v>1</v>
      </c>
      <c r="I4" s="39" t="s">
        <v>33</v>
      </c>
    </row>
    <row r="5" spans="1:9" ht="24.75" customHeight="1" x14ac:dyDescent="0.15">
      <c r="A5" s="27"/>
      <c r="B5" s="29"/>
      <c r="C5" s="29"/>
      <c r="D5" s="29"/>
      <c r="E5" s="29"/>
      <c r="F5" s="32"/>
      <c r="G5" s="33"/>
      <c r="H5" s="27"/>
      <c r="I5" s="39"/>
    </row>
    <row r="6" spans="1:9" ht="14.25" x14ac:dyDescent="0.15">
      <c r="A6" s="24" t="s">
        <v>3</v>
      </c>
      <c r="B6" s="17" t="s">
        <v>15</v>
      </c>
      <c r="C6" s="24" t="s">
        <v>10</v>
      </c>
      <c r="D6" s="24"/>
      <c r="E6" s="5">
        <v>1000</v>
      </c>
      <c r="F6" s="18">
        <v>245</v>
      </c>
      <c r="G6" s="19"/>
      <c r="H6" s="5">
        <f>E6*F6</f>
        <v>245000</v>
      </c>
      <c r="I6" s="34" t="s">
        <v>30</v>
      </c>
    </row>
    <row r="7" spans="1:9" ht="14.25" x14ac:dyDescent="0.15">
      <c r="A7" s="24"/>
      <c r="B7" s="17"/>
      <c r="C7" s="24" t="s">
        <v>11</v>
      </c>
      <c r="D7" s="24"/>
      <c r="E7" s="5">
        <v>500</v>
      </c>
      <c r="F7" s="18">
        <v>8</v>
      </c>
      <c r="G7" s="19"/>
      <c r="H7" s="5">
        <f>E7*F7</f>
        <v>4000</v>
      </c>
      <c r="I7" s="35"/>
    </row>
    <row r="8" spans="1:9" ht="14.25" x14ac:dyDescent="0.15">
      <c r="A8" s="24"/>
      <c r="B8" s="17"/>
      <c r="C8" s="20" t="s">
        <v>2</v>
      </c>
      <c r="D8" s="44"/>
      <c r="E8" s="21"/>
      <c r="F8" s="20">
        <f>SUM(F6:F7)</f>
        <v>253</v>
      </c>
      <c r="G8" s="21"/>
      <c r="H8" s="6">
        <f>SUM(H6:H7)</f>
        <v>249000</v>
      </c>
      <c r="I8" s="36"/>
    </row>
    <row r="9" spans="1:9" ht="15" customHeight="1" x14ac:dyDescent="0.15">
      <c r="A9" s="24" t="s">
        <v>4</v>
      </c>
      <c r="B9" s="17" t="s">
        <v>16</v>
      </c>
      <c r="C9" s="24" t="s">
        <v>22</v>
      </c>
      <c r="D9" s="5" t="s">
        <v>17</v>
      </c>
      <c r="E9" s="5">
        <v>625</v>
      </c>
      <c r="F9" s="18">
        <v>0</v>
      </c>
      <c r="G9" s="19"/>
      <c r="H9" s="5">
        <f>F9*E9</f>
        <v>0</v>
      </c>
      <c r="I9" s="34" t="s">
        <v>27</v>
      </c>
    </row>
    <row r="10" spans="1:9" ht="15" customHeight="1" x14ac:dyDescent="0.15">
      <c r="A10" s="24"/>
      <c r="B10" s="17"/>
      <c r="C10" s="24"/>
      <c r="D10" s="5" t="s">
        <v>18</v>
      </c>
      <c r="E10" s="5">
        <v>312.5</v>
      </c>
      <c r="F10" s="18">
        <v>303</v>
      </c>
      <c r="G10" s="19"/>
      <c r="H10" s="5">
        <f>F10*E10</f>
        <v>94687.5</v>
      </c>
      <c r="I10" s="35"/>
    </row>
    <row r="11" spans="1:9" ht="15" customHeight="1" x14ac:dyDescent="0.15">
      <c r="A11" s="24"/>
      <c r="B11" s="17"/>
      <c r="C11" s="24"/>
      <c r="D11" s="24" t="s">
        <v>19</v>
      </c>
      <c r="E11" s="24"/>
      <c r="F11" s="18">
        <f>SUM(F9:F10)</f>
        <v>303</v>
      </c>
      <c r="G11" s="19"/>
      <c r="H11" s="5">
        <f>SUM(H9:H10)</f>
        <v>94687.5</v>
      </c>
      <c r="I11" s="35"/>
    </row>
    <row r="12" spans="1:9" ht="15" customHeight="1" x14ac:dyDescent="0.15">
      <c r="A12" s="24"/>
      <c r="B12" s="17"/>
      <c r="C12" s="24" t="s">
        <v>23</v>
      </c>
      <c r="D12" s="5" t="s">
        <v>17</v>
      </c>
      <c r="E12" s="5">
        <v>500</v>
      </c>
      <c r="F12" s="18">
        <v>3</v>
      </c>
      <c r="G12" s="19"/>
      <c r="H12" s="5">
        <f>E12*F12</f>
        <v>1500</v>
      </c>
      <c r="I12" s="35"/>
    </row>
    <row r="13" spans="1:9" ht="15" customHeight="1" x14ac:dyDescent="0.15">
      <c r="A13" s="24"/>
      <c r="B13" s="17"/>
      <c r="C13" s="24"/>
      <c r="D13" s="5" t="s">
        <v>18</v>
      </c>
      <c r="E13" s="5">
        <v>250</v>
      </c>
      <c r="F13" s="18">
        <v>801</v>
      </c>
      <c r="G13" s="19"/>
      <c r="H13" s="5">
        <f>E13*F13</f>
        <v>200250</v>
      </c>
      <c r="I13" s="35"/>
    </row>
    <row r="14" spans="1:9" ht="15" customHeight="1" x14ac:dyDescent="0.15">
      <c r="A14" s="24"/>
      <c r="B14" s="17"/>
      <c r="C14" s="24"/>
      <c r="D14" s="24" t="s">
        <v>20</v>
      </c>
      <c r="E14" s="24"/>
      <c r="F14" s="18">
        <f>SUM(F12:F13)</f>
        <v>804</v>
      </c>
      <c r="G14" s="19"/>
      <c r="H14" s="5">
        <f>SUM(H12:H13)</f>
        <v>201750</v>
      </c>
      <c r="I14" s="35"/>
    </row>
    <row r="15" spans="1:9" ht="14.25" x14ac:dyDescent="0.15">
      <c r="A15" s="24"/>
      <c r="B15" s="17"/>
      <c r="C15" s="25" t="s">
        <v>2</v>
      </c>
      <c r="D15" s="25"/>
      <c r="E15" s="25"/>
      <c r="F15" s="20"/>
      <c r="G15" s="21"/>
      <c r="H15" s="6">
        <f>H11+H14</f>
        <v>296437.5</v>
      </c>
      <c r="I15" s="36"/>
    </row>
    <row r="16" spans="1:9" ht="14.25" x14ac:dyDescent="0.15">
      <c r="A16" s="24" t="s">
        <v>5</v>
      </c>
      <c r="B16" s="17" t="s">
        <v>21</v>
      </c>
      <c r="C16" s="24" t="s">
        <v>10</v>
      </c>
      <c r="D16" s="24"/>
      <c r="E16" s="5">
        <v>1500</v>
      </c>
      <c r="F16" s="18">
        <v>47</v>
      </c>
      <c r="G16" s="19"/>
      <c r="H16" s="5">
        <f>F16*E16</f>
        <v>70500</v>
      </c>
      <c r="I16" s="34" t="s">
        <v>29</v>
      </c>
    </row>
    <row r="17" spans="1:9" ht="14.25" x14ac:dyDescent="0.15">
      <c r="A17" s="24"/>
      <c r="B17" s="17"/>
      <c r="C17" s="24" t="s">
        <v>11</v>
      </c>
      <c r="D17" s="24"/>
      <c r="E17" s="5">
        <v>850</v>
      </c>
      <c r="F17" s="18">
        <v>58</v>
      </c>
      <c r="G17" s="19"/>
      <c r="H17" s="5">
        <f>F17*E17</f>
        <v>49300</v>
      </c>
      <c r="I17" s="35"/>
    </row>
    <row r="18" spans="1:9" ht="14.25" x14ac:dyDescent="0.15">
      <c r="A18" s="24"/>
      <c r="B18" s="17"/>
      <c r="C18" s="25" t="s">
        <v>2</v>
      </c>
      <c r="D18" s="25"/>
      <c r="E18" s="6"/>
      <c r="F18" s="20">
        <f>SUM(F16:F17)</f>
        <v>105</v>
      </c>
      <c r="G18" s="21"/>
      <c r="H18" s="6">
        <f>SUM(H16:H17)</f>
        <v>119800</v>
      </c>
      <c r="I18" s="36"/>
    </row>
    <row r="19" spans="1:9" ht="36.75" customHeight="1" x14ac:dyDescent="0.15">
      <c r="A19" s="24"/>
      <c r="B19" s="22" t="s">
        <v>7</v>
      </c>
      <c r="C19" s="40"/>
      <c r="D19" s="23"/>
      <c r="E19" s="7">
        <v>800</v>
      </c>
      <c r="F19" s="22">
        <v>46</v>
      </c>
      <c r="G19" s="23"/>
      <c r="H19" s="7">
        <f>E19*F19</f>
        <v>36800</v>
      </c>
      <c r="I19" s="8" t="s">
        <v>35</v>
      </c>
    </row>
    <row r="20" spans="1:9" ht="33" customHeight="1" x14ac:dyDescent="0.15">
      <c r="A20" s="24" t="s">
        <v>8</v>
      </c>
      <c r="B20" s="24" t="s">
        <v>6</v>
      </c>
      <c r="C20" s="24"/>
      <c r="D20" s="24"/>
      <c r="E20" s="9">
        <v>1000</v>
      </c>
      <c r="F20" s="18">
        <v>43</v>
      </c>
      <c r="G20" s="19"/>
      <c r="H20" s="5">
        <f t="shared" ref="H20:H21" si="0">E20*F20</f>
        <v>43000</v>
      </c>
      <c r="I20" s="8" t="s">
        <v>41</v>
      </c>
    </row>
    <row r="21" spans="1:9" ht="38.25" customHeight="1" x14ac:dyDescent="0.15">
      <c r="A21" s="24"/>
      <c r="B21" s="24" t="s">
        <v>7</v>
      </c>
      <c r="C21" s="24"/>
      <c r="D21" s="24"/>
      <c r="E21" s="9">
        <v>1050</v>
      </c>
      <c r="F21" s="18">
        <v>1167</v>
      </c>
      <c r="G21" s="19"/>
      <c r="H21" s="5">
        <f t="shared" si="0"/>
        <v>1225350</v>
      </c>
      <c r="I21" s="8" t="s">
        <v>31</v>
      </c>
    </row>
    <row r="22" spans="1:9" ht="15.95" customHeight="1" x14ac:dyDescent="0.15">
      <c r="A22" s="24" t="s">
        <v>9</v>
      </c>
      <c r="B22" s="24" t="s">
        <v>36</v>
      </c>
      <c r="C22" s="24"/>
      <c r="D22" s="24"/>
      <c r="E22" s="24"/>
      <c r="F22" s="24"/>
      <c r="G22" s="24"/>
      <c r="H22" s="24">
        <f>G24*150</f>
        <v>83100</v>
      </c>
      <c r="I22" s="17" t="s">
        <v>40</v>
      </c>
    </row>
    <row r="23" spans="1:9" ht="15.95" customHeight="1" x14ac:dyDescent="0.15">
      <c r="A23" s="24"/>
      <c r="B23" s="5" t="s">
        <v>43</v>
      </c>
      <c r="C23" s="15" t="s">
        <v>44</v>
      </c>
      <c r="D23" s="15" t="s">
        <v>45</v>
      </c>
      <c r="E23" s="15" t="s">
        <v>46</v>
      </c>
      <c r="F23" s="15" t="s">
        <v>47</v>
      </c>
      <c r="G23" s="5" t="s">
        <v>37</v>
      </c>
      <c r="H23" s="24"/>
      <c r="I23" s="17"/>
    </row>
    <row r="24" spans="1:9" ht="15.95" customHeight="1" x14ac:dyDescent="0.15">
      <c r="A24" s="24"/>
      <c r="B24" s="5">
        <v>111</v>
      </c>
      <c r="C24" s="5">
        <v>111</v>
      </c>
      <c r="D24" s="15">
        <v>111</v>
      </c>
      <c r="E24" s="15">
        <v>111</v>
      </c>
      <c r="F24" s="5">
        <v>110</v>
      </c>
      <c r="G24" s="5">
        <f>SUM(B24:F24)</f>
        <v>554</v>
      </c>
      <c r="H24" s="24"/>
      <c r="I24" s="17"/>
    </row>
    <row r="25" spans="1:9" ht="34.5" customHeight="1" x14ac:dyDescent="0.15">
      <c r="A25" s="5" t="s">
        <v>32</v>
      </c>
      <c r="B25" s="16" t="s">
        <v>48</v>
      </c>
      <c r="C25" s="16"/>
      <c r="D25" s="16"/>
      <c r="E25" s="16"/>
      <c r="F25" s="16"/>
      <c r="G25" s="16"/>
      <c r="H25" s="5">
        <f>H8+H15+H18+H19+H20+H21+H22</f>
        <v>2053487.5</v>
      </c>
      <c r="I25" s="10"/>
    </row>
    <row r="26" spans="1:9" ht="65.25" customHeight="1" x14ac:dyDescent="0.15">
      <c r="A26" s="34" t="s">
        <v>25</v>
      </c>
      <c r="B26" s="45"/>
      <c r="C26" s="46"/>
      <c r="D26" s="47"/>
      <c r="E26" s="34" t="s">
        <v>26</v>
      </c>
      <c r="F26" s="48"/>
      <c r="G26" s="49"/>
      <c r="H26" s="49"/>
      <c r="I26" s="50"/>
    </row>
    <row r="27" spans="1:9" ht="65.25" customHeight="1" x14ac:dyDescent="0.15">
      <c r="A27" s="36"/>
      <c r="B27" s="41"/>
      <c r="C27" s="42"/>
      <c r="D27" s="43"/>
      <c r="E27" s="36"/>
      <c r="F27" s="51"/>
      <c r="G27" s="52"/>
      <c r="H27" s="52"/>
      <c r="I27" s="53"/>
    </row>
    <row r="28" spans="1:9" s="12" customFormat="1" ht="25.5" customHeight="1" x14ac:dyDescent="0.15">
      <c r="A28" s="11" t="s">
        <v>38</v>
      </c>
      <c r="B28" s="11"/>
      <c r="D28" s="11" t="s">
        <v>39</v>
      </c>
      <c r="E28" s="11"/>
      <c r="F28" s="11"/>
      <c r="G28" s="11"/>
      <c r="H28" s="38" t="s">
        <v>34</v>
      </c>
      <c r="I28" s="38"/>
    </row>
  </sheetData>
  <mergeCells count="59">
    <mergeCell ref="A26:A27"/>
    <mergeCell ref="B26:D26"/>
    <mergeCell ref="E26:E27"/>
    <mergeCell ref="F26:I27"/>
    <mergeCell ref="I9:I15"/>
    <mergeCell ref="A1:I2"/>
    <mergeCell ref="H28:I28"/>
    <mergeCell ref="I4:I5"/>
    <mergeCell ref="I6:I8"/>
    <mergeCell ref="B19:D19"/>
    <mergeCell ref="B27:D27"/>
    <mergeCell ref="I16:I18"/>
    <mergeCell ref="B20:D20"/>
    <mergeCell ref="B21:D21"/>
    <mergeCell ref="C4:E5"/>
    <mergeCell ref="C8:E8"/>
    <mergeCell ref="D11:E11"/>
    <mergeCell ref="F9:G9"/>
    <mergeCell ref="F10:G10"/>
    <mergeCell ref="F11:G11"/>
    <mergeCell ref="A9:A15"/>
    <mergeCell ref="C6:D6"/>
    <mergeCell ref="C7:D7"/>
    <mergeCell ref="C9:C11"/>
    <mergeCell ref="C12:C14"/>
    <mergeCell ref="D14:E14"/>
    <mergeCell ref="C15:E15"/>
    <mergeCell ref="B9:B15"/>
    <mergeCell ref="F12:G12"/>
    <mergeCell ref="F13:G13"/>
    <mergeCell ref="F14:G14"/>
    <mergeCell ref="F15:G15"/>
    <mergeCell ref="A4:A5"/>
    <mergeCell ref="H3:I3"/>
    <mergeCell ref="A6:A8"/>
    <mergeCell ref="H4:H5"/>
    <mergeCell ref="B4:B5"/>
    <mergeCell ref="B6:B8"/>
    <mergeCell ref="F4:G5"/>
    <mergeCell ref="F6:G6"/>
    <mergeCell ref="F7:G7"/>
    <mergeCell ref="F8:G8"/>
    <mergeCell ref="A22:A24"/>
    <mergeCell ref="H22:H24"/>
    <mergeCell ref="B22:G22"/>
    <mergeCell ref="A16:A19"/>
    <mergeCell ref="A20:A21"/>
    <mergeCell ref="C16:D16"/>
    <mergeCell ref="C17:D17"/>
    <mergeCell ref="B16:B18"/>
    <mergeCell ref="C18:D18"/>
    <mergeCell ref="F16:G16"/>
    <mergeCell ref="B25:G25"/>
    <mergeCell ref="I22:I24"/>
    <mergeCell ref="F17:G17"/>
    <mergeCell ref="F18:G18"/>
    <mergeCell ref="F19:G19"/>
    <mergeCell ref="F20:G20"/>
    <mergeCell ref="F21:G21"/>
  </mergeCells>
  <phoneticPr fontId="1" type="noConversion"/>
  <pageMargins left="0.70866141732283472" right="0.4724409448818898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User</cp:lastModifiedBy>
  <cp:lastPrinted>2022-06-09T07:30:31Z</cp:lastPrinted>
  <dcterms:created xsi:type="dcterms:W3CDTF">2019-12-16T07:29:26Z</dcterms:created>
  <dcterms:modified xsi:type="dcterms:W3CDTF">2022-06-09T08:08:46Z</dcterms:modified>
</cp:coreProperties>
</file>