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tabRatio="792" activeTab="0"/>
  </bookViews>
  <sheets>
    <sheet name="项目自评表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<sst xmlns="http://schemas.openxmlformats.org/spreadsheetml/2006/main" count="77" uniqueCount="75">
  <si>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>专项资金绩效自评表</t>
  </si>
  <si>
    <t>（2019年度）</t>
  </si>
  <si>
    <t>专项名称</t>
  </si>
  <si>
    <t>城市最低生活保障金</t>
  </si>
  <si>
    <t>部门预算功能科目</t>
  </si>
  <si>
    <t>[2081901]城市最低生活保障金支出</t>
  </si>
  <si>
    <t xml:space="preserve">财政资金安排和使用情况 </t>
  </si>
  <si>
    <t>资金结构
（万元）</t>
  </si>
  <si>
    <t>专项资金预算安排、支出情况</t>
  </si>
  <si>
    <t>项目单位实际支出情况</t>
  </si>
  <si>
    <t>年初部门预算安排金额（含历年结余结转）①</t>
  </si>
  <si>
    <t>年中调整金额
②</t>
  </si>
  <si>
    <t>年度拨付金额③</t>
  </si>
  <si>
    <t>本年度结余金额④=①+②-③</t>
  </si>
  <si>
    <t>实际到位金额
⑤</t>
  </si>
  <si>
    <t>实际支出金额
⑥</t>
  </si>
  <si>
    <t>本年度结余金额⑦</t>
  </si>
  <si>
    <t>结余率（%）
⑧=⑦/⑤</t>
  </si>
  <si>
    <t>财政资金小计</t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</si>
  <si>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①中央财政资金</t>
    </r>
  </si>
  <si>
    <r>
      <t xml:space="preserve">    </t>
    </r>
    <r>
      <rPr>
        <sz val="9"/>
        <rFont val="宋体"/>
        <family val="0"/>
      </rPr>
      <t>②省级财政资金</t>
    </r>
  </si>
  <si>
    <r>
      <t xml:space="preserve">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③地方财政资金</t>
    </r>
  </si>
  <si>
    <t>其他资金小计</t>
  </si>
  <si>
    <t>合　计</t>
  </si>
  <si>
    <t>年度
总体
目标
完成
情况</t>
  </si>
  <si>
    <t>预期目标</t>
  </si>
  <si>
    <t>绩效目标实际完成情况</t>
  </si>
  <si>
    <t xml:space="preserve">以重度残疾人、因病致贫、因学致贫等家庭为重点，全面开展入户调查，将符合条件的对象纳入保障范围，支出型贫困家庭户数达280户，低保人均补差率比2018年增长5%，2019年全年发放低保金超过200万元。 </t>
  </si>
  <si>
    <t>2019年全年发放低保金451.14万元，支出型贫困家庭户数达292户，低保人均发放452元，低保人均补差率比2018年增长5.2%，全面完成2019年绩效目标。</t>
  </si>
  <si>
    <t>年度
绩效
目标
完成
情况</t>
  </si>
  <si>
    <t>一级指标</t>
  </si>
  <si>
    <t>二级指标</t>
  </si>
  <si>
    <t>三级指标</t>
  </si>
  <si>
    <t>指标解释</t>
  </si>
  <si>
    <t>评分标准</t>
  </si>
  <si>
    <t>绩效目标值</t>
  </si>
  <si>
    <t>实际完成值</t>
  </si>
  <si>
    <t>指标分值</t>
  </si>
  <si>
    <t>自评得分</t>
  </si>
  <si>
    <r>
      <t>产
出
指
标
（50分</t>
    </r>
    <r>
      <rPr>
        <sz val="12"/>
        <rFont val="宋体"/>
        <family val="0"/>
      </rPr>
      <t>）</t>
    </r>
  </si>
  <si>
    <t>数量指标</t>
  </si>
  <si>
    <t>支出型贫困家庭数量</t>
  </si>
  <si>
    <t>因疾病、残疾、教育等刚性支出较大，被纳入低保的困难家庭数量</t>
  </si>
  <si>
    <t>支出型贫困家庭数量达到或超过280户，得20分，每少10户扣0.5分，扣完为止。</t>
  </si>
  <si>
    <t>280户</t>
  </si>
  <si>
    <t>292户</t>
  </si>
  <si>
    <t>低保金及时发放率</t>
  </si>
  <si>
    <t>低保金及时发放率=及时发放低保金的月份数量/12个月×100%</t>
  </si>
  <si>
    <t>低保金及时发放率高于90%得10分；每低5%扣0.5分，扣完为止。</t>
  </si>
  <si>
    <t>≥90%</t>
  </si>
  <si>
    <t>质量目标</t>
  </si>
  <si>
    <t>低保人均补差水平与2018年的比率</t>
  </si>
  <si>
    <t>低保人均补差水平与2018年的比率=2019年末低保人均补助额/2018年末低保人均补助额×100%</t>
  </si>
  <si>
    <t>低保人均补差水平与2018年的比率达到或超过5%得20分，每少0.5%扣1分，扣完为止。</t>
  </si>
  <si>
    <t>≥5%</t>
  </si>
  <si>
    <t>效
益
指
标
（40分）</t>
  </si>
  <si>
    <t>社会效益
指标</t>
  </si>
  <si>
    <t>维护社会公平和社会稳定</t>
  </si>
  <si>
    <t>考察低保资金是否有效保障困难群众基本生活，维护社会公平和社会稳定。</t>
  </si>
  <si>
    <t>低保资金投入有效保障困难群众基本生活，得13-20分；低保资金投入较好地保障困难群众基本生活，得7-13分；低保资金投入不能保障困难群众基本生活，得0-7分。</t>
  </si>
  <si>
    <t>有效保障困难群众基本生活，维护社会公平和社会稳定。</t>
  </si>
  <si>
    <t>可持续影响
指标</t>
  </si>
  <si>
    <t>促进性影响</t>
  </si>
  <si>
    <t>考察低保资金是否有效促进有劳动能力低保对象就业，提升困难群众的经济社会活动参与水平。</t>
  </si>
  <si>
    <t>低保资金有效促进有劳动能力低保对象就业，得13-20分；低保资金较好地促进有劳动能力低保对象就业，得7-13分；低保资金不能促进有劳动能力低保对象就业，得0-7分。</t>
  </si>
  <si>
    <t>有效促进有劳动能力低保对象就业，提升困难群众的经济社会活动参与水平。</t>
  </si>
  <si>
    <t>受疫情影响，有劳动能力低保对象就业受影响，困难群众的经济社会活动参与水平降低。</t>
  </si>
  <si>
    <t>满意度
指标
（10分）</t>
  </si>
  <si>
    <t>服务对象
满意度指标</t>
  </si>
  <si>
    <t>服务对象满意度</t>
  </si>
  <si>
    <t>服务对象对低保工作的满意程度，采取抽样调查。</t>
  </si>
  <si>
    <t>服务对象满意度达90%以上，得10分；服务对象满意度达75-90%，得6分；低于75%不得分。</t>
  </si>
  <si>
    <t>合计</t>
  </si>
  <si>
    <t>自评得分等次</t>
  </si>
  <si>
    <t>优秀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</si>
</sst>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16" fillId="0" borderId="5" applyNumberFormat="0" applyFill="0" applyAlignment="0" applyProtection="0"/>
    <xf numFmtId="0" fontId="14" fillId="9" borderId="0" applyNumberFormat="0" applyBorder="0" applyAlignment="0" applyProtection="0"/>
    <xf numFmtId="0" fontId="7" fillId="10" borderId="6" applyNumberFormat="0" applyAlignment="0" applyProtection="0"/>
    <xf numFmtId="0" fontId="9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63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3" fillId="0" borderId="10" xfId="63" applyBorder="1" applyAlignment="1">
      <alignment horizontal="center" vertical="center" wrapText="1"/>
      <protection/>
    </xf>
    <xf numFmtId="0" fontId="3" fillId="0" borderId="11" xfId="63" applyBorder="1" applyAlignment="1">
      <alignment horizontal="center" vertical="center" wrapText="1"/>
      <protection/>
    </xf>
    <xf numFmtId="0" fontId="3" fillId="0" borderId="12" xfId="63" applyBorder="1" applyAlignment="1">
      <alignment horizontal="center" vertical="center" wrapText="1"/>
      <protection/>
    </xf>
    <xf numFmtId="0" fontId="3" fillId="0" borderId="13" xfId="63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63" applyFont="1" applyBorder="1" applyAlignment="1">
      <alignment horizontal="left" vertical="top" wrapText="1"/>
      <protection/>
    </xf>
    <xf numFmtId="0" fontId="3" fillId="0" borderId="12" xfId="63" applyFont="1" applyBorder="1" applyAlignment="1">
      <alignment horizontal="left" vertical="top" wrapText="1"/>
      <protection/>
    </xf>
    <xf numFmtId="0" fontId="3" fillId="0" borderId="13" xfId="63" applyFont="1" applyBorder="1" applyAlignment="1">
      <alignment horizontal="left" vertical="top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8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9" fontId="2" fillId="0" borderId="10" xfId="63" applyNumberFormat="1" applyFont="1" applyBorder="1" applyAlignment="1">
      <alignment horizontal="center" vertical="center" wrapText="1"/>
      <protection/>
    </xf>
    <xf numFmtId="10" fontId="2" fillId="0" borderId="10" xfId="63" applyNumberFormat="1" applyFont="1" applyBorder="1" applyAlignment="1">
      <alignment horizontal="center" vertical="center" wrapText="1"/>
      <protection/>
    </xf>
    <xf numFmtId="9" fontId="3" fillId="0" borderId="10" xfId="63" applyNumberForma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workbookViewId="0" topLeftCell="A1">
      <selection activeCell="F41" sqref="F41"/>
    </sheetView>
  </sheetViews>
  <sheetFormatPr defaultColWidth="8.75390625" defaultRowHeight="13.5"/>
  <cols>
    <col min="1" max="1" width="5.375" style="3" customWidth="1"/>
    <col min="2" max="2" width="12.125" style="3" customWidth="1"/>
    <col min="3" max="3" width="12.375" style="3" customWidth="1"/>
    <col min="4" max="4" width="16.25390625" style="3" customWidth="1"/>
    <col min="5" max="5" width="19.50390625" style="3" customWidth="1"/>
    <col min="6" max="6" width="12.375" style="3" customWidth="1"/>
    <col min="7" max="8" width="12.00390625" style="3" customWidth="1"/>
    <col min="9" max="9" width="12.875" style="3" customWidth="1"/>
    <col min="10" max="10" width="12.125" style="3" customWidth="1"/>
    <col min="11" max="11" width="11.875" style="3" customWidth="1"/>
    <col min="12" max="32" width="9.00390625" style="3" bestFit="1" customWidth="1"/>
    <col min="33" max="16384" width="8.75390625" style="3" customWidth="1"/>
  </cols>
  <sheetData>
    <row r="1" spans="1:11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.75" customHeight="1">
      <c r="A3" s="6" t="s">
        <v>2</v>
      </c>
      <c r="B3" s="6"/>
      <c r="C3" s="7" t="s">
        <v>3</v>
      </c>
      <c r="D3" s="8"/>
      <c r="E3" s="9"/>
      <c r="F3" s="10" t="s">
        <v>4</v>
      </c>
      <c r="G3" s="10"/>
      <c r="H3" s="10"/>
      <c r="I3" s="10" t="s">
        <v>5</v>
      </c>
      <c r="J3" s="10"/>
      <c r="K3" s="10"/>
    </row>
    <row r="4" spans="1:11" s="1" customFormat="1" ht="22.5" customHeight="1">
      <c r="A4" s="11" t="s">
        <v>6</v>
      </c>
      <c r="B4" s="12" t="s">
        <v>7</v>
      </c>
      <c r="C4" s="13"/>
      <c r="D4" s="14" t="s">
        <v>8</v>
      </c>
      <c r="E4" s="15"/>
      <c r="F4" s="15"/>
      <c r="G4" s="16"/>
      <c r="H4" s="17" t="s">
        <v>9</v>
      </c>
      <c r="I4" s="38"/>
      <c r="J4" s="38"/>
      <c r="K4" s="39"/>
    </row>
    <row r="5" spans="1:12" s="2" customFormat="1" ht="35.25" customHeight="1">
      <c r="A5" s="11"/>
      <c r="B5" s="18"/>
      <c r="C5" s="19"/>
      <c r="D5" s="20" t="s">
        <v>10</v>
      </c>
      <c r="E5" s="21" t="s">
        <v>11</v>
      </c>
      <c r="F5" s="21" t="s">
        <v>12</v>
      </c>
      <c r="G5" s="21" t="s">
        <v>13</v>
      </c>
      <c r="H5" s="22" t="s">
        <v>14</v>
      </c>
      <c r="I5" s="21" t="s">
        <v>15</v>
      </c>
      <c r="J5" s="21" t="s">
        <v>16</v>
      </c>
      <c r="K5" s="21" t="s">
        <v>17</v>
      </c>
      <c r="L5" s="40"/>
    </row>
    <row r="6" spans="1:12" s="1" customFormat="1" ht="19.5" customHeight="1">
      <c r="A6" s="23"/>
      <c r="B6" s="24" t="s">
        <v>18</v>
      </c>
      <c r="C6" s="24"/>
      <c r="D6" s="25">
        <v>200</v>
      </c>
      <c r="E6" s="25">
        <v>251.14</v>
      </c>
      <c r="F6" s="25">
        <v>451.14</v>
      </c>
      <c r="G6" s="25">
        <f>SUM(G7:G9)</f>
        <v>0</v>
      </c>
      <c r="H6" s="25">
        <v>451.14</v>
      </c>
      <c r="I6" s="25">
        <v>451.14</v>
      </c>
      <c r="J6" s="25">
        <f>SUM(J7:J9)</f>
        <v>0</v>
      </c>
      <c r="K6" s="41">
        <f aca="true" t="shared" si="0" ref="K6:K11">IF(H6=0,0,J6/H6)</f>
        <v>0</v>
      </c>
      <c r="L6" s="42"/>
    </row>
    <row r="7" spans="1:12" s="1" customFormat="1" ht="19.5" customHeight="1">
      <c r="A7" s="23"/>
      <c r="B7" s="26" t="s">
        <v>19</v>
      </c>
      <c r="C7" s="26"/>
      <c r="D7" s="25">
        <v>0</v>
      </c>
      <c r="E7" s="25">
        <v>0</v>
      </c>
      <c r="F7" s="21">
        <v>0</v>
      </c>
      <c r="G7" s="21">
        <f aca="true" t="shared" si="1" ref="G7:G10">D7+E7-F7</f>
        <v>0</v>
      </c>
      <c r="H7" s="21">
        <v>0</v>
      </c>
      <c r="I7" s="21">
        <v>0</v>
      </c>
      <c r="J7" s="25">
        <f aca="true" t="shared" si="2" ref="J7:J10">H7-I7</f>
        <v>0</v>
      </c>
      <c r="K7" s="41">
        <f t="shared" si="0"/>
        <v>0</v>
      </c>
      <c r="L7" s="42"/>
    </row>
    <row r="8" spans="1:12" s="1" customFormat="1" ht="19.5" customHeight="1">
      <c r="A8" s="23"/>
      <c r="B8" s="26" t="s">
        <v>20</v>
      </c>
      <c r="C8" s="26"/>
      <c r="D8" s="25">
        <v>0</v>
      </c>
      <c r="E8" s="25">
        <v>0</v>
      </c>
      <c r="F8" s="21">
        <v>0</v>
      </c>
      <c r="G8" s="21">
        <f t="shared" si="1"/>
        <v>0</v>
      </c>
      <c r="H8" s="21">
        <v>0</v>
      </c>
      <c r="I8" s="21">
        <v>0</v>
      </c>
      <c r="J8" s="25">
        <f t="shared" si="2"/>
        <v>0</v>
      </c>
      <c r="K8" s="41">
        <f t="shared" si="0"/>
        <v>0</v>
      </c>
      <c r="L8" s="42"/>
    </row>
    <row r="9" spans="1:12" s="1" customFormat="1" ht="19.5" customHeight="1">
      <c r="A9" s="23"/>
      <c r="B9" s="26" t="s">
        <v>21</v>
      </c>
      <c r="C9" s="26"/>
      <c r="D9" s="25">
        <v>200</v>
      </c>
      <c r="E9" s="25">
        <v>251.14</v>
      </c>
      <c r="F9" s="21">
        <v>451.14</v>
      </c>
      <c r="G9" s="21">
        <f t="shared" si="1"/>
        <v>0</v>
      </c>
      <c r="H9" s="21">
        <v>451.14</v>
      </c>
      <c r="I9" s="21">
        <v>451.14</v>
      </c>
      <c r="J9" s="25">
        <f t="shared" si="2"/>
        <v>0</v>
      </c>
      <c r="K9" s="41">
        <f t="shared" si="0"/>
        <v>0</v>
      </c>
      <c r="L9" s="42"/>
    </row>
    <row r="10" spans="1:11" s="1" customFormat="1" ht="19.5" customHeight="1">
      <c r="A10" s="23"/>
      <c r="B10" s="26" t="s">
        <v>22</v>
      </c>
      <c r="C10" s="26"/>
      <c r="D10" s="25">
        <v>0</v>
      </c>
      <c r="E10" s="25">
        <v>0</v>
      </c>
      <c r="F10" s="21">
        <v>0</v>
      </c>
      <c r="G10" s="21">
        <f t="shared" si="1"/>
        <v>0</v>
      </c>
      <c r="H10" s="21">
        <v>0</v>
      </c>
      <c r="I10" s="21">
        <v>0</v>
      </c>
      <c r="J10" s="25">
        <f t="shared" si="2"/>
        <v>0</v>
      </c>
      <c r="K10" s="41">
        <f t="shared" si="0"/>
        <v>0</v>
      </c>
    </row>
    <row r="11" spans="1:12" s="1" customFormat="1" ht="25.5" customHeight="1">
      <c r="A11" s="23"/>
      <c r="B11" s="11" t="s">
        <v>23</v>
      </c>
      <c r="C11" s="27"/>
      <c r="D11" s="25">
        <f aca="true" t="shared" si="3" ref="D11:J11">SUM(D6,D10)</f>
        <v>200</v>
      </c>
      <c r="E11" s="25">
        <f t="shared" si="3"/>
        <v>251.14</v>
      </c>
      <c r="F11" s="25">
        <f t="shared" si="3"/>
        <v>451.14</v>
      </c>
      <c r="G11" s="25">
        <f t="shared" si="3"/>
        <v>0</v>
      </c>
      <c r="H11" s="25">
        <f t="shared" si="3"/>
        <v>451.14</v>
      </c>
      <c r="I11" s="25">
        <f t="shared" si="3"/>
        <v>451.14</v>
      </c>
      <c r="J11" s="25">
        <f t="shared" si="3"/>
        <v>0</v>
      </c>
      <c r="K11" s="41">
        <f t="shared" si="0"/>
        <v>0</v>
      </c>
      <c r="L11" s="42"/>
    </row>
    <row r="12" spans="1:11" ht="21.75" customHeight="1">
      <c r="A12" s="23" t="s">
        <v>24</v>
      </c>
      <c r="B12" s="10" t="s">
        <v>25</v>
      </c>
      <c r="C12" s="10"/>
      <c r="D12" s="10"/>
      <c r="E12" s="10"/>
      <c r="F12" s="10" t="s">
        <v>26</v>
      </c>
      <c r="G12" s="10"/>
      <c r="H12" s="10"/>
      <c r="I12" s="10"/>
      <c r="J12" s="10"/>
      <c r="K12" s="10"/>
    </row>
    <row r="13" spans="1:11" ht="99.75" customHeight="1">
      <c r="A13" s="23"/>
      <c r="B13" s="28" t="s">
        <v>27</v>
      </c>
      <c r="C13" s="29"/>
      <c r="D13" s="29"/>
      <c r="E13" s="30"/>
      <c r="F13" s="31" t="s">
        <v>28</v>
      </c>
      <c r="G13" s="31"/>
      <c r="H13" s="31"/>
      <c r="I13" s="31"/>
      <c r="J13" s="31"/>
      <c r="K13" s="31"/>
    </row>
    <row r="14" spans="1:11" ht="28.5" customHeight="1">
      <c r="A14" s="32" t="s">
        <v>29</v>
      </c>
      <c r="B14" s="32" t="s">
        <v>30</v>
      </c>
      <c r="C14" s="10" t="s">
        <v>31</v>
      </c>
      <c r="D14" s="10" t="s">
        <v>32</v>
      </c>
      <c r="E14" s="10" t="s">
        <v>33</v>
      </c>
      <c r="F14" s="7" t="s">
        <v>34</v>
      </c>
      <c r="G14" s="9"/>
      <c r="H14" s="10" t="s">
        <v>35</v>
      </c>
      <c r="I14" s="10" t="s">
        <v>36</v>
      </c>
      <c r="J14" s="10" t="s">
        <v>37</v>
      </c>
      <c r="K14" s="10" t="s">
        <v>38</v>
      </c>
    </row>
    <row r="15" spans="1:11" ht="39" customHeight="1">
      <c r="A15" s="33"/>
      <c r="B15" s="10" t="s">
        <v>39</v>
      </c>
      <c r="C15" s="32" t="s">
        <v>40</v>
      </c>
      <c r="D15" s="34" t="s">
        <v>41</v>
      </c>
      <c r="E15" s="34" t="s">
        <v>42</v>
      </c>
      <c r="F15" s="35" t="s">
        <v>43</v>
      </c>
      <c r="G15" s="36"/>
      <c r="H15" s="37" t="s">
        <v>44</v>
      </c>
      <c r="I15" s="37" t="s">
        <v>45</v>
      </c>
      <c r="J15" s="10">
        <v>20</v>
      </c>
      <c r="K15" s="6">
        <v>20</v>
      </c>
    </row>
    <row r="16" spans="1:11" ht="39" customHeight="1">
      <c r="A16" s="33"/>
      <c r="B16" s="10"/>
      <c r="C16" s="33"/>
      <c r="D16" s="34" t="s">
        <v>46</v>
      </c>
      <c r="E16" s="34" t="s">
        <v>47</v>
      </c>
      <c r="F16" s="35" t="s">
        <v>48</v>
      </c>
      <c r="G16" s="36"/>
      <c r="H16" s="37" t="s">
        <v>49</v>
      </c>
      <c r="I16" s="43">
        <v>1</v>
      </c>
      <c r="J16" s="10">
        <v>10</v>
      </c>
      <c r="K16" s="6">
        <v>10</v>
      </c>
    </row>
    <row r="17" spans="1:11" ht="85.5" customHeight="1">
      <c r="A17" s="33"/>
      <c r="B17" s="6"/>
      <c r="C17" s="32" t="s">
        <v>50</v>
      </c>
      <c r="D17" s="34" t="s">
        <v>51</v>
      </c>
      <c r="E17" s="34" t="s">
        <v>52</v>
      </c>
      <c r="F17" s="35" t="s">
        <v>53</v>
      </c>
      <c r="G17" s="36"/>
      <c r="H17" s="37" t="s">
        <v>54</v>
      </c>
      <c r="I17" s="44">
        <v>0.0519</v>
      </c>
      <c r="J17" s="10">
        <v>20</v>
      </c>
      <c r="K17" s="6">
        <v>20</v>
      </c>
    </row>
    <row r="18" spans="1:11" ht="93.75" customHeight="1">
      <c r="A18" s="33"/>
      <c r="B18" s="10" t="s">
        <v>55</v>
      </c>
      <c r="C18" s="32" t="s">
        <v>56</v>
      </c>
      <c r="D18" s="34" t="s">
        <v>57</v>
      </c>
      <c r="E18" s="34" t="s">
        <v>58</v>
      </c>
      <c r="F18" s="35" t="s">
        <v>59</v>
      </c>
      <c r="G18" s="36"/>
      <c r="H18" s="34" t="s">
        <v>60</v>
      </c>
      <c r="I18" s="34" t="s">
        <v>60</v>
      </c>
      <c r="J18" s="10">
        <v>20</v>
      </c>
      <c r="K18" s="6">
        <v>20</v>
      </c>
    </row>
    <row r="19" spans="1:11" ht="87.75" customHeight="1">
      <c r="A19" s="33"/>
      <c r="B19" s="6"/>
      <c r="C19" s="32" t="s">
        <v>61</v>
      </c>
      <c r="D19" s="34" t="s">
        <v>62</v>
      </c>
      <c r="E19" s="34" t="s">
        <v>63</v>
      </c>
      <c r="F19" s="35" t="s">
        <v>64</v>
      </c>
      <c r="G19" s="36"/>
      <c r="H19" s="34" t="s">
        <v>65</v>
      </c>
      <c r="I19" s="34" t="s">
        <v>66</v>
      </c>
      <c r="J19" s="10">
        <v>20</v>
      </c>
      <c r="K19" s="6">
        <v>13</v>
      </c>
    </row>
    <row r="20" spans="1:11" ht="52.5" customHeight="1">
      <c r="A20" s="33"/>
      <c r="B20" s="32" t="s">
        <v>67</v>
      </c>
      <c r="C20" s="32" t="s">
        <v>68</v>
      </c>
      <c r="D20" s="34" t="s">
        <v>69</v>
      </c>
      <c r="E20" s="34" t="s">
        <v>70</v>
      </c>
      <c r="F20" s="35" t="s">
        <v>71</v>
      </c>
      <c r="G20" s="36"/>
      <c r="H20" s="37" t="s">
        <v>49</v>
      </c>
      <c r="I20" s="45">
        <v>0.93</v>
      </c>
      <c r="J20" s="10">
        <v>10</v>
      </c>
      <c r="K20" s="6">
        <v>10</v>
      </c>
    </row>
    <row r="21" spans="1:11" ht="28.5" customHeight="1">
      <c r="A21" s="6" t="s">
        <v>72</v>
      </c>
      <c r="B21" s="6"/>
      <c r="C21" s="6"/>
      <c r="D21" s="6"/>
      <c r="E21" s="6"/>
      <c r="F21" s="6"/>
      <c r="G21" s="6"/>
      <c r="H21" s="6"/>
      <c r="I21" s="6"/>
      <c r="J21" s="6">
        <v>100</v>
      </c>
      <c r="K21" s="6">
        <f>SUM(K15:K20)</f>
        <v>93</v>
      </c>
    </row>
    <row r="22" spans="1:11" ht="28.5" customHeight="1">
      <c r="A22" s="6" t="s">
        <v>73</v>
      </c>
      <c r="B22" s="6"/>
      <c r="C22" s="6"/>
      <c r="D22" s="6"/>
      <c r="E22" s="6"/>
      <c r="F22" s="6"/>
      <c r="G22" s="6"/>
      <c r="H22" s="6"/>
      <c r="I22" s="6"/>
      <c r="J22" s="7" t="s">
        <v>74</v>
      </c>
      <c r="K22" s="9"/>
    </row>
  </sheetData>
  <sheetProtection/>
  <mergeCells count="35">
    <mergeCell ref="A1:K1"/>
    <mergeCell ref="A2:K2"/>
    <mergeCell ref="A3:B3"/>
    <mergeCell ref="C3:E3"/>
    <mergeCell ref="F3:H3"/>
    <mergeCell ref="I3:K3"/>
    <mergeCell ref="D4:G4"/>
    <mergeCell ref="H4:K4"/>
    <mergeCell ref="B6:C6"/>
    <mergeCell ref="B7:C7"/>
    <mergeCell ref="B8:C8"/>
    <mergeCell ref="B9:C9"/>
    <mergeCell ref="B10:C10"/>
    <mergeCell ref="B11:C11"/>
    <mergeCell ref="B12:E12"/>
    <mergeCell ref="F12:K12"/>
    <mergeCell ref="B13:E13"/>
    <mergeCell ref="F13:K13"/>
    <mergeCell ref="F14:G14"/>
    <mergeCell ref="F15:G15"/>
    <mergeCell ref="F16:G16"/>
    <mergeCell ref="F17:G17"/>
    <mergeCell ref="F18:G18"/>
    <mergeCell ref="F19:G19"/>
    <mergeCell ref="F20:G20"/>
    <mergeCell ref="A21:I21"/>
    <mergeCell ref="A22:I22"/>
    <mergeCell ref="J22:K22"/>
    <mergeCell ref="A4:A11"/>
    <mergeCell ref="A12:A13"/>
    <mergeCell ref="A14:A20"/>
    <mergeCell ref="B15:B17"/>
    <mergeCell ref="B18:B19"/>
    <mergeCell ref="C15:C16"/>
    <mergeCell ref="B4:C5"/>
  </mergeCells>
  <printOptions horizontalCentered="1"/>
  <pageMargins left="0.47" right="0.47" top="0.39" bottom="0.39" header="0.35" footer="0.2"/>
  <pageSetup firstPageNumber="1" useFirstPageNumber="1" fitToHeight="0"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2019-04-29T06:50:13Z</cp:lastPrinted>
  <dcterms:created xsi:type="dcterms:W3CDTF">2014-11-14T08:07:14Z</dcterms:created>
  <dcterms:modified xsi:type="dcterms:W3CDTF">2020-05-27T07:14:32Z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