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435" windowWidth="21720" windowHeight="12630" tabRatio="763"/>
  </bookViews>
  <sheets>
    <sheet name="封面" sheetId="164" r:id="rId1"/>
    <sheet name="附表2-1" sheetId="136" r:id="rId2"/>
    <sheet name="附表2-2" sheetId="137" r:id="rId3"/>
    <sheet name="附表2-4" sheetId="139" r:id="rId4"/>
    <sheet name="附表2-5" sheetId="140" r:id="rId5"/>
    <sheet name="附表2-6" sheetId="141" r:id="rId6"/>
    <sheet name="附表2-7" sheetId="142" r:id="rId7"/>
    <sheet name="附表2-8" sheetId="143" r:id="rId8"/>
    <sheet name="附表2-9" sheetId="144" r:id="rId9"/>
    <sheet name="附表2-12" sheetId="147" r:id="rId10"/>
    <sheet name="附表2-13" sheetId="148" r:id="rId11"/>
    <sheet name="附表2-14" sheetId="149" r:id="rId12"/>
    <sheet name="附表2-17" sheetId="152" r:id="rId13"/>
    <sheet name="附表2-18" sheetId="153" r:id="rId14"/>
    <sheet name="附表2-21" sheetId="156" r:id="rId15"/>
    <sheet name="附表2-22" sheetId="157" r:id="rId16"/>
  </sheets>
  <externalReferences>
    <externalReference r:id="rId17"/>
    <externalReference r:id="rId18"/>
    <externalReference r:id="rId19"/>
  </externalReferences>
  <definedNames>
    <definedName name="_xlnm._FilterDatabase" localSheetId="1" hidden="1">'附表2-1'!$A$4:$F$45</definedName>
    <definedName name="_xlnm._FilterDatabase" localSheetId="10" hidden="1">'附表2-13'!$A$4:$H$62</definedName>
    <definedName name="_xlnm._FilterDatabase" localSheetId="2" hidden="1">'附表2-2'!$A$4:$J$42</definedName>
    <definedName name="_xlnm._FilterDatabase" localSheetId="14" hidden="1">'附表2-21'!$A$5:$F$97</definedName>
    <definedName name="_xlnm._FilterDatabase" localSheetId="15" hidden="1">'附表2-22'!$A$5:$F$64</definedName>
    <definedName name="_xlnm._FilterDatabase" localSheetId="3" hidden="1">'附表2-4'!$A$4:$XFC$43</definedName>
    <definedName name="_xlnm._FilterDatabase" localSheetId="4" hidden="1">'附表2-5'!$A$7:$J$7</definedName>
    <definedName name="_xlnm._FilterDatabase" localSheetId="5" hidden="1">'附表2-6'!$A$4:$WUQ$69</definedName>
    <definedName name="_xlnm._FilterDatabase" localSheetId="6" hidden="1">'附表2-7'!$A$4:$D$69</definedName>
    <definedName name="_Order1" hidden="1">255</definedName>
    <definedName name="_Order2" hidden="1">255</definedName>
    <definedName name="_xlnm.Database" localSheetId="1">#REF!</definedName>
    <definedName name="_xlnm.Database" localSheetId="9">#REF!</definedName>
    <definedName name="_xlnm.Database" localSheetId="10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>#REF!</definedName>
    <definedName name="database2" localSheetId="1">#REF!</definedName>
    <definedName name="database2" localSheetId="9">#REF!</definedName>
    <definedName name="database2" localSheetId="10">#REF!</definedName>
    <definedName name="database2" localSheetId="2">#REF!</definedName>
    <definedName name="database2" localSheetId="3">#REF!</definedName>
    <definedName name="database2" localSheetId="4">#REF!</definedName>
    <definedName name="database2" localSheetId="5">#REF!</definedName>
    <definedName name="database2" localSheetId="6">#REF!</definedName>
    <definedName name="database2">#REF!</definedName>
    <definedName name="database3" localSheetId="1">#REF!</definedName>
    <definedName name="database3" localSheetId="9">#REF!</definedName>
    <definedName name="database3" localSheetId="10">#REF!</definedName>
    <definedName name="database3" localSheetId="2">#REF!</definedName>
    <definedName name="database3" localSheetId="3">#REF!</definedName>
    <definedName name="database3" localSheetId="4">#REF!</definedName>
    <definedName name="database3" localSheetId="5">#REF!</definedName>
    <definedName name="database3" localSheetId="6">#REF!</definedName>
    <definedName name="database3">#REF!</definedName>
    <definedName name="gxxe2003">[1]P1012001!$A$6:$E$117</definedName>
    <definedName name="hhhh" localSheetId="9">#REF!</definedName>
    <definedName name="hhhh" localSheetId="10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>#REF!</definedName>
    <definedName name="kkkk" localSheetId="1">#REF!</definedName>
    <definedName name="kkkk" localSheetId="9">#REF!</definedName>
    <definedName name="kkkk" localSheetId="10">#REF!</definedName>
    <definedName name="kkkk" localSheetId="2">#REF!</definedName>
    <definedName name="kkkk" localSheetId="3">#REF!</definedName>
    <definedName name="kkkk" localSheetId="4">#REF!</definedName>
    <definedName name="kkkk" localSheetId="5">#REF!</definedName>
    <definedName name="kkkk" localSheetId="6">#REF!</definedName>
    <definedName name="kkkk">#REF!</definedName>
    <definedName name="_xlnm.Print_Area" localSheetId="0">封面!$A$1:$B$16</definedName>
    <definedName name="_xlnm.Print_Area" localSheetId="9">'附表2-12'!$A$1:$E$34</definedName>
    <definedName name="_xlnm.Print_Area" localSheetId="10">'附表2-13'!$A$1:$E$62</definedName>
    <definedName name="_xlnm.Print_Area" localSheetId="8">'附表2-9'!$A$1:$B$27</definedName>
    <definedName name="_xlnm.Print_Titles" localSheetId="10">'附表2-13'!$2:$4</definedName>
    <definedName name="_xlnm.Print_Titles" localSheetId="14">'附表2-21'!$4:$5</definedName>
    <definedName name="_xlnm.Print_Titles" localSheetId="15">'附表2-22'!$4:$5</definedName>
    <definedName name="_xlnm.Print_Titles" localSheetId="4">'附表2-5'!$4:$5</definedName>
    <definedName name="_xlnm.Print_Titles" localSheetId="6">'附表2-7'!$4:$4</definedName>
    <definedName name="_xlnm.Print_Titles" localSheetId="7">'附表2-8'!$2:$4</definedName>
    <definedName name="_xlnm.Print_Titles">#N/A</definedName>
    <definedName name="UU" localSheetId="1">#REF!</definedName>
    <definedName name="UU" localSheetId="9">#REF!</definedName>
    <definedName name="UU" localSheetId="10">#REF!</definedName>
    <definedName name="UU" localSheetId="2">#REF!</definedName>
    <definedName name="UU" localSheetId="3">#REF!</definedName>
    <definedName name="UU" localSheetId="4">#REF!</definedName>
    <definedName name="UU" localSheetId="5">#REF!</definedName>
    <definedName name="UU" localSheetId="6">#REF!</definedName>
    <definedName name="UU">#REF!</definedName>
    <definedName name="YY" localSheetId="1">#REF!</definedName>
    <definedName name="YY" localSheetId="9">#REF!</definedName>
    <definedName name="YY" localSheetId="10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>#REF!</definedName>
    <definedName name="Z_1FEF1881_564B_4F03_AB90_64DC0D49B898_.wvu.PrintArea" localSheetId="1" hidden="1">'附表2-1'!$A$2:$C$20</definedName>
    <definedName name="Z_2455F9B6_6379_450B_A3E3_25D6D0230708_.wvu.Cols" localSheetId="9" hidden="1">'附表2-12'!#REF!,'附表2-12'!#REF!</definedName>
    <definedName name="Z_2455F9B6_6379_450B_A3E3_25D6D0230708_.wvu.Cols" localSheetId="10" hidden="1">'附表2-13'!#REF!,'附表2-13'!#REF!,'附表2-13'!#REF!</definedName>
    <definedName name="Z_2455F9B6_6379_450B_A3E3_25D6D0230708_.wvu.PrintArea" localSheetId="10" hidden="1">'附表2-13'!#REF!</definedName>
    <definedName name="Z_2455F9B6_6379_450B_A3E3_25D6D0230708_.wvu.PrintTitles" localSheetId="10" hidden="1">'附表2-13'!#REF!,'附表2-13'!#REF!</definedName>
    <definedName name="Z_3A7D6B19_105C_4E01_8F43_FEDD708FF2D5_.wvu.PrintArea" localSheetId="1" hidden="1">'附表2-1'!$A$2:$C$20</definedName>
    <definedName name="Z_A90EF151_48C7_4AD4_8951_4D7F01EE8713_.wvu.Cols" localSheetId="1" hidden="1">#REF!</definedName>
    <definedName name="Z_A90EF151_48C7_4AD4_8951_4D7F01EE8713_.wvu.Cols" localSheetId="9" hidden="1">'附表2-12'!#REF!</definedName>
    <definedName name="Z_A90EF151_48C7_4AD4_8951_4D7F01EE8713_.wvu.Cols" localSheetId="10" hidden="1">'附表2-13'!#REF!</definedName>
    <definedName name="Z_A90EF151_48C7_4AD4_8951_4D7F01EE8713_.wvu.Cols" localSheetId="3" hidden="1">'附表2-4'!#REF!</definedName>
    <definedName name="Z_A90EF151_48C7_4AD4_8951_4D7F01EE8713_.wvu.PrintArea" localSheetId="1" hidden="1">#REF!</definedName>
    <definedName name="Z_A90EF151_48C7_4AD4_8951_4D7F01EE8713_.wvu.PrintArea" localSheetId="9" hidden="1">'附表2-12'!#REF!</definedName>
    <definedName name="Z_A90EF151_48C7_4AD4_8951_4D7F01EE8713_.wvu.PrintArea" localSheetId="10" hidden="1">'附表2-13'!#REF!</definedName>
    <definedName name="Z_A90EF151_48C7_4AD4_8951_4D7F01EE8713_.wvu.PrintArea" localSheetId="3" hidden="1">'附表2-4'!#REF!</definedName>
    <definedName name="Z_A90EF151_48C7_4AD4_8951_4D7F01EE8713_.wvu.PrintTitles" localSheetId="10" hidden="1">'附表2-13'!#REF!,'附表2-13'!#REF!</definedName>
    <definedName name="Z_A90EF151_48C7_4AD4_8951_4D7F01EE8713_.wvu.Rows" localSheetId="9" hidden="1">'附表2-12'!#REF!</definedName>
    <definedName name="Z_CAD6146B_8F15_4369_9303_2BB10FC3C3E0_.wvu.Cols" localSheetId="1" hidden="1">'附表2-1'!#REF!</definedName>
    <definedName name="Z_CAD6146B_8F15_4369_9303_2BB10FC3C3E0_.wvu.PrintArea" localSheetId="1" hidden="1">#REF!</definedName>
    <definedName name="Z_CAD6146B_8F15_4369_9303_2BB10FC3C3E0_.wvu.PrintArea" localSheetId="3" hidden="1">'附表2-4'!#REF!</definedName>
    <definedName name="Z_CAD6146B_8F15_4369_9303_2BB10FC3C3E0_.wvu.PrintTitles" localSheetId="10" hidden="1">'附表2-13'!#REF!,'附表2-13'!#REF!</definedName>
    <definedName name="Z_CAD6146B_8F15_4369_9303_2BB10FC3C3E0_.wvu.Rows" localSheetId="1" hidden="1">'附表2-1'!#REF!</definedName>
    <definedName name="Z_F8CF60C6_4E8F_4A9F_9B0F_A4F77EE32117_.wvu.Cols" localSheetId="1" hidden="1">'附表2-1'!#REF!</definedName>
    <definedName name="Z_F8CF60C6_4E8F_4A9F_9B0F_A4F77EE32117_.wvu.PrintArea" localSheetId="1" hidden="1">#REF!</definedName>
    <definedName name="Z_F8CF60C6_4E8F_4A9F_9B0F_A4F77EE32117_.wvu.PrintArea" localSheetId="3" hidden="1">'附表2-4'!#REF!</definedName>
    <definedName name="Z_F8CF60C6_4E8F_4A9F_9B0F_A4F77EE32117_.wvu.PrintTitles" localSheetId="10" hidden="1">'附表2-13'!#REF!,'附表2-13'!#REF!</definedName>
    <definedName name="Z_F8CF60C6_4E8F_4A9F_9B0F_A4F77EE32117_.wvu.Rows" localSheetId="1" hidden="1">'附表2-1'!#REF!</definedName>
    <definedName name="Z_F910A60A_9C17_4DD8_96F8_74AF061536EF_.wvu.Cols" localSheetId="9" hidden="1">'附表2-12'!#REF!</definedName>
    <definedName name="Z_F910A60A_9C17_4DD8_96F8_74AF061536EF_.wvu.Cols" localSheetId="10" hidden="1">'附表2-13'!#REF!</definedName>
    <definedName name="Z_FFF542D3_1EBE_4A26_871D_0D05BB1CC9BF_.wvu.Cols" localSheetId="1" hidden="1">#REF!</definedName>
    <definedName name="Z_FFF542D3_1EBE_4A26_871D_0D05BB1CC9BF_.wvu.Cols" localSheetId="9" hidden="1">'附表2-12'!#REF!,'附表2-12'!#REF!</definedName>
    <definedName name="Z_FFF542D3_1EBE_4A26_871D_0D05BB1CC9BF_.wvu.Cols" localSheetId="10" hidden="1">'附表2-13'!#REF!,'附表2-13'!#REF!,'附表2-13'!#REF!</definedName>
    <definedName name="Z_FFF542D3_1EBE_4A26_871D_0D05BB1CC9BF_.wvu.Cols" localSheetId="3" hidden="1">'附表2-4'!#REF!</definedName>
    <definedName name="Z_FFF542D3_1EBE_4A26_871D_0D05BB1CC9BF_.wvu.PrintArea" localSheetId="1" hidden="1">'附表2-1'!$A$2:$C$20</definedName>
    <definedName name="Z_FFF542D3_1EBE_4A26_871D_0D05BB1CC9BF_.wvu.PrintArea" localSheetId="10" hidden="1">'附表2-13'!#REF!</definedName>
    <definedName name="Z_FFF542D3_1EBE_4A26_871D_0D05BB1CC9BF_.wvu.PrintTitles" localSheetId="10" hidden="1">'附表2-13'!#REF!,'附表2-13'!#REF!</definedName>
    <definedName name="Z_FFF542D3_1EBE_4A26_871D_0D05BB1CC9BF_.wvu.Rows" localSheetId="1" hidden="1">#REF!,#REF!,#REF!,#REF!</definedName>
    <definedName name="Z_FFF542D3_1EBE_4A26_871D_0D05BB1CC9BF_.wvu.Rows" localSheetId="3" hidden="1">'附表2-4'!#REF!,'附表2-4'!#REF!,'附表2-4'!#REF!,'附表2-4'!#REF!</definedName>
    <definedName name="地区名称" localSheetId="1">#REF!</definedName>
    <definedName name="地区名称" localSheetId="9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>#REF!</definedName>
    <definedName name="福州" localSheetId="1">#REF!</definedName>
    <definedName name="福州" localSheetId="9">#REF!</definedName>
    <definedName name="福州" localSheetId="10">#REF!</definedName>
    <definedName name="福州" localSheetId="2">#REF!</definedName>
    <definedName name="福州" localSheetId="3">#REF!</definedName>
    <definedName name="福州" localSheetId="4">#REF!</definedName>
    <definedName name="福州" localSheetId="5">#REF!</definedName>
    <definedName name="福州" localSheetId="6">#REF!</definedName>
    <definedName name="福州">#REF!</definedName>
    <definedName name="汇率" localSheetId="1">#REF!</definedName>
    <definedName name="汇率" localSheetId="9">#REF!</definedName>
    <definedName name="汇率" localSheetId="10">#REF!</definedName>
    <definedName name="汇率" localSheetId="2">#REF!</definedName>
    <definedName name="汇率" localSheetId="3">#REF!</definedName>
    <definedName name="汇率" localSheetId="4">#REF!</definedName>
    <definedName name="汇率" localSheetId="5">#REF!</definedName>
    <definedName name="汇率" localSheetId="6">#REF!</definedName>
    <definedName name="汇率">#REF!</definedName>
    <definedName name="全额差额比例" localSheetId="9">'[2]C01-1'!#REF!</definedName>
    <definedName name="全额差额比例" localSheetId="10">'[2]C01-1'!#REF!</definedName>
    <definedName name="全额差额比例" localSheetId="2">'[2]C01-1'!#REF!</definedName>
    <definedName name="全额差额比例" localSheetId="3">'[2]C01-1'!#REF!</definedName>
    <definedName name="全额差额比例" localSheetId="4">'[2]C01-1'!#REF!</definedName>
    <definedName name="全额差额比例" localSheetId="5">'[2]C01-1'!#REF!</definedName>
    <definedName name="全额差额比例" localSheetId="6">'[2]C01-1'!#REF!</definedName>
    <definedName name="全额差额比例">'[3]C01-1'!#REF!</definedName>
    <definedName name="生产列1" localSheetId="1">#REF!</definedName>
    <definedName name="生产列1" localSheetId="9">#REF!</definedName>
    <definedName name="生产列1" localSheetId="10">#REF!</definedName>
    <definedName name="生产列1" localSheetId="2">#REF!</definedName>
    <definedName name="生产列1" localSheetId="3">#REF!</definedName>
    <definedName name="生产列1" localSheetId="4">#REF!</definedName>
    <definedName name="生产列1" localSheetId="5">#REF!</definedName>
    <definedName name="生产列1" localSheetId="6">#REF!</definedName>
    <definedName name="生产列1">#REF!</definedName>
    <definedName name="生产列11" localSheetId="1">#REF!</definedName>
    <definedName name="生产列11" localSheetId="9">#REF!</definedName>
    <definedName name="生产列11" localSheetId="10">#REF!</definedName>
    <definedName name="生产列11" localSheetId="2">#REF!</definedName>
    <definedName name="生产列11" localSheetId="3">#REF!</definedName>
    <definedName name="生产列11" localSheetId="4">#REF!</definedName>
    <definedName name="生产列11" localSheetId="5">#REF!</definedName>
    <definedName name="生产列11" localSheetId="6">#REF!</definedName>
    <definedName name="生产列11">#REF!</definedName>
    <definedName name="生产列15" localSheetId="1">#REF!</definedName>
    <definedName name="生产列15" localSheetId="9">#REF!</definedName>
    <definedName name="生产列15" localSheetId="10">#REF!</definedName>
    <definedName name="生产列15" localSheetId="2">#REF!</definedName>
    <definedName name="生产列15" localSheetId="3">#REF!</definedName>
    <definedName name="生产列15" localSheetId="4">#REF!</definedName>
    <definedName name="生产列15" localSheetId="5">#REF!</definedName>
    <definedName name="生产列15" localSheetId="6">#REF!</definedName>
    <definedName name="生产列15">#REF!</definedName>
    <definedName name="生产列16" localSheetId="1">#REF!</definedName>
    <definedName name="生产列16" localSheetId="9">#REF!</definedName>
    <definedName name="生产列16" localSheetId="10">#REF!</definedName>
    <definedName name="生产列16" localSheetId="2">#REF!</definedName>
    <definedName name="生产列16" localSheetId="3">#REF!</definedName>
    <definedName name="生产列16" localSheetId="4">#REF!</definedName>
    <definedName name="生产列16" localSheetId="5">#REF!</definedName>
    <definedName name="生产列16" localSheetId="6">#REF!</definedName>
    <definedName name="生产列16">#REF!</definedName>
    <definedName name="生产列17" localSheetId="1">#REF!</definedName>
    <definedName name="生产列17" localSheetId="9">#REF!</definedName>
    <definedName name="生产列17" localSheetId="10">#REF!</definedName>
    <definedName name="生产列17" localSheetId="2">#REF!</definedName>
    <definedName name="生产列17" localSheetId="3">#REF!</definedName>
    <definedName name="生产列17" localSheetId="4">#REF!</definedName>
    <definedName name="生产列17" localSheetId="5">#REF!</definedName>
    <definedName name="生产列17" localSheetId="6">#REF!</definedName>
    <definedName name="生产列17">#REF!</definedName>
    <definedName name="生产列19" localSheetId="1">#REF!</definedName>
    <definedName name="生产列19" localSheetId="9">#REF!</definedName>
    <definedName name="生产列19" localSheetId="10">#REF!</definedName>
    <definedName name="生产列19" localSheetId="2">#REF!</definedName>
    <definedName name="生产列19" localSheetId="3">#REF!</definedName>
    <definedName name="生产列19" localSheetId="4">#REF!</definedName>
    <definedName name="生产列19" localSheetId="5">#REF!</definedName>
    <definedName name="生产列19" localSheetId="6">#REF!</definedName>
    <definedName name="生产列19">#REF!</definedName>
    <definedName name="生产列2" localSheetId="1">#REF!</definedName>
    <definedName name="生产列2" localSheetId="9">#REF!</definedName>
    <definedName name="生产列2" localSheetId="10">#REF!</definedName>
    <definedName name="生产列2" localSheetId="2">#REF!</definedName>
    <definedName name="生产列2" localSheetId="3">#REF!</definedName>
    <definedName name="生产列2" localSheetId="4">#REF!</definedName>
    <definedName name="生产列2" localSheetId="5">#REF!</definedName>
    <definedName name="生产列2" localSheetId="6">#REF!</definedName>
    <definedName name="生产列2">#REF!</definedName>
    <definedName name="生产列20" localSheetId="1">#REF!</definedName>
    <definedName name="生产列20" localSheetId="9">#REF!</definedName>
    <definedName name="生产列20" localSheetId="10">#REF!</definedName>
    <definedName name="生产列20" localSheetId="2">#REF!</definedName>
    <definedName name="生产列20" localSheetId="3">#REF!</definedName>
    <definedName name="生产列20" localSheetId="4">#REF!</definedName>
    <definedName name="生产列20" localSheetId="5">#REF!</definedName>
    <definedName name="生产列20" localSheetId="6">#REF!</definedName>
    <definedName name="生产列20">#REF!</definedName>
    <definedName name="生产列3" localSheetId="1">#REF!</definedName>
    <definedName name="生产列3" localSheetId="9">#REF!</definedName>
    <definedName name="生产列3" localSheetId="10">#REF!</definedName>
    <definedName name="生产列3" localSheetId="2">#REF!</definedName>
    <definedName name="生产列3" localSheetId="3">#REF!</definedName>
    <definedName name="生产列3" localSheetId="4">#REF!</definedName>
    <definedName name="生产列3" localSheetId="5">#REF!</definedName>
    <definedName name="生产列3" localSheetId="6">#REF!</definedName>
    <definedName name="生产列3">#REF!</definedName>
    <definedName name="生产列4" localSheetId="1">#REF!</definedName>
    <definedName name="生产列4" localSheetId="9">#REF!</definedName>
    <definedName name="生产列4" localSheetId="10">#REF!</definedName>
    <definedName name="生产列4" localSheetId="2">#REF!</definedName>
    <definedName name="生产列4" localSheetId="3">#REF!</definedName>
    <definedName name="生产列4" localSheetId="4">#REF!</definedName>
    <definedName name="生产列4" localSheetId="5">#REF!</definedName>
    <definedName name="生产列4" localSheetId="6">#REF!</definedName>
    <definedName name="生产列4">#REF!</definedName>
    <definedName name="生产列5" localSheetId="1">#REF!</definedName>
    <definedName name="生产列5" localSheetId="9">#REF!</definedName>
    <definedName name="生产列5" localSheetId="10">#REF!</definedName>
    <definedName name="生产列5" localSheetId="2">#REF!</definedName>
    <definedName name="生产列5" localSheetId="3">#REF!</definedName>
    <definedName name="生产列5" localSheetId="4">#REF!</definedName>
    <definedName name="生产列5" localSheetId="5">#REF!</definedName>
    <definedName name="生产列5" localSheetId="6">#REF!</definedName>
    <definedName name="生产列5">#REF!</definedName>
    <definedName name="生产列6" localSheetId="1">#REF!</definedName>
    <definedName name="生产列6" localSheetId="9">#REF!</definedName>
    <definedName name="生产列6" localSheetId="10">#REF!</definedName>
    <definedName name="生产列6" localSheetId="2">#REF!</definedName>
    <definedName name="生产列6" localSheetId="3">#REF!</definedName>
    <definedName name="生产列6" localSheetId="4">#REF!</definedName>
    <definedName name="生产列6" localSheetId="5">#REF!</definedName>
    <definedName name="生产列6" localSheetId="6">#REF!</definedName>
    <definedName name="生产列6">#REF!</definedName>
    <definedName name="生产列7" localSheetId="1">#REF!</definedName>
    <definedName name="生产列7" localSheetId="9">#REF!</definedName>
    <definedName name="生产列7" localSheetId="10">#REF!</definedName>
    <definedName name="生产列7" localSheetId="2">#REF!</definedName>
    <definedName name="生产列7" localSheetId="3">#REF!</definedName>
    <definedName name="生产列7" localSheetId="4">#REF!</definedName>
    <definedName name="生产列7" localSheetId="5">#REF!</definedName>
    <definedName name="生产列7" localSheetId="6">#REF!</definedName>
    <definedName name="生产列7">#REF!</definedName>
    <definedName name="生产列8" localSheetId="1">#REF!</definedName>
    <definedName name="生产列8" localSheetId="9">#REF!</definedName>
    <definedName name="生产列8" localSheetId="10">#REF!</definedName>
    <definedName name="生产列8" localSheetId="2">#REF!</definedName>
    <definedName name="生产列8" localSheetId="3">#REF!</definedName>
    <definedName name="生产列8" localSheetId="4">#REF!</definedName>
    <definedName name="生产列8" localSheetId="5">#REF!</definedName>
    <definedName name="生产列8" localSheetId="6">#REF!</definedName>
    <definedName name="生产列8">#REF!</definedName>
    <definedName name="生产列9" localSheetId="1">#REF!</definedName>
    <definedName name="生产列9" localSheetId="9">#REF!</definedName>
    <definedName name="生产列9" localSheetId="10">#REF!</definedName>
    <definedName name="生产列9" localSheetId="2">#REF!</definedName>
    <definedName name="生产列9" localSheetId="3">#REF!</definedName>
    <definedName name="生产列9" localSheetId="4">#REF!</definedName>
    <definedName name="生产列9" localSheetId="5">#REF!</definedName>
    <definedName name="生产列9" localSheetId="6">#REF!</definedName>
    <definedName name="生产列9">#REF!</definedName>
    <definedName name="生产期" localSheetId="1">#REF!</definedName>
    <definedName name="生产期" localSheetId="9">#REF!</definedName>
    <definedName name="生产期" localSheetId="10">#REF!</definedName>
    <definedName name="生产期" localSheetId="2">#REF!</definedName>
    <definedName name="生产期" localSheetId="3">#REF!</definedName>
    <definedName name="生产期" localSheetId="4">#REF!</definedName>
    <definedName name="生产期" localSheetId="5">#REF!</definedName>
    <definedName name="生产期" localSheetId="6">#REF!</definedName>
    <definedName name="生产期">#REF!</definedName>
    <definedName name="生产期1" localSheetId="1">#REF!</definedName>
    <definedName name="生产期1" localSheetId="9">#REF!</definedName>
    <definedName name="生产期1" localSheetId="10">#REF!</definedName>
    <definedName name="生产期1" localSheetId="2">#REF!</definedName>
    <definedName name="生产期1" localSheetId="3">#REF!</definedName>
    <definedName name="生产期1" localSheetId="4">#REF!</definedName>
    <definedName name="生产期1" localSheetId="5">#REF!</definedName>
    <definedName name="生产期1" localSheetId="6">#REF!</definedName>
    <definedName name="生产期1">#REF!</definedName>
    <definedName name="生产期11" localSheetId="1">#REF!</definedName>
    <definedName name="生产期11" localSheetId="9">#REF!</definedName>
    <definedName name="生产期11" localSheetId="10">#REF!</definedName>
    <definedName name="生产期11" localSheetId="2">#REF!</definedName>
    <definedName name="生产期11" localSheetId="3">#REF!</definedName>
    <definedName name="生产期11" localSheetId="4">#REF!</definedName>
    <definedName name="生产期11" localSheetId="5">#REF!</definedName>
    <definedName name="生产期11" localSheetId="6">#REF!</definedName>
    <definedName name="生产期11">#REF!</definedName>
    <definedName name="生产期15" localSheetId="1">#REF!</definedName>
    <definedName name="生产期15" localSheetId="9">#REF!</definedName>
    <definedName name="生产期15" localSheetId="10">#REF!</definedName>
    <definedName name="生产期15" localSheetId="2">#REF!</definedName>
    <definedName name="生产期15" localSheetId="3">#REF!</definedName>
    <definedName name="生产期15" localSheetId="4">#REF!</definedName>
    <definedName name="生产期15" localSheetId="5">#REF!</definedName>
    <definedName name="生产期15" localSheetId="6">#REF!</definedName>
    <definedName name="生产期15">#REF!</definedName>
    <definedName name="生产期16" localSheetId="1">#REF!</definedName>
    <definedName name="生产期16" localSheetId="9">#REF!</definedName>
    <definedName name="生产期16" localSheetId="10">#REF!</definedName>
    <definedName name="生产期16" localSheetId="2">#REF!</definedName>
    <definedName name="生产期16" localSheetId="3">#REF!</definedName>
    <definedName name="生产期16" localSheetId="4">#REF!</definedName>
    <definedName name="生产期16" localSheetId="5">#REF!</definedName>
    <definedName name="生产期16" localSheetId="6">#REF!</definedName>
    <definedName name="生产期16">#REF!</definedName>
    <definedName name="生产期17" localSheetId="1">#REF!</definedName>
    <definedName name="生产期17" localSheetId="9">#REF!</definedName>
    <definedName name="生产期17" localSheetId="10">#REF!</definedName>
    <definedName name="生产期17" localSheetId="2">#REF!</definedName>
    <definedName name="生产期17" localSheetId="3">#REF!</definedName>
    <definedName name="生产期17" localSheetId="4">#REF!</definedName>
    <definedName name="生产期17" localSheetId="5">#REF!</definedName>
    <definedName name="生产期17" localSheetId="6">#REF!</definedName>
    <definedName name="生产期17">#REF!</definedName>
    <definedName name="生产期19" localSheetId="1">#REF!</definedName>
    <definedName name="生产期19" localSheetId="9">#REF!</definedName>
    <definedName name="生产期19" localSheetId="10">#REF!</definedName>
    <definedName name="生产期19" localSheetId="2">#REF!</definedName>
    <definedName name="生产期19" localSheetId="3">#REF!</definedName>
    <definedName name="生产期19" localSheetId="4">#REF!</definedName>
    <definedName name="生产期19" localSheetId="5">#REF!</definedName>
    <definedName name="生产期19" localSheetId="6">#REF!</definedName>
    <definedName name="生产期19">#REF!</definedName>
    <definedName name="生产期2" localSheetId="1">#REF!</definedName>
    <definedName name="生产期2" localSheetId="9">#REF!</definedName>
    <definedName name="生产期2" localSheetId="10">#REF!</definedName>
    <definedName name="生产期2" localSheetId="2">#REF!</definedName>
    <definedName name="生产期2" localSheetId="3">#REF!</definedName>
    <definedName name="生产期2" localSheetId="4">#REF!</definedName>
    <definedName name="生产期2" localSheetId="5">#REF!</definedName>
    <definedName name="生产期2" localSheetId="6">#REF!</definedName>
    <definedName name="生产期2">#REF!</definedName>
    <definedName name="生产期20" localSheetId="1">#REF!</definedName>
    <definedName name="生产期20" localSheetId="9">#REF!</definedName>
    <definedName name="生产期20" localSheetId="10">#REF!</definedName>
    <definedName name="生产期20" localSheetId="2">#REF!</definedName>
    <definedName name="生产期20" localSheetId="3">#REF!</definedName>
    <definedName name="生产期20" localSheetId="4">#REF!</definedName>
    <definedName name="生产期20" localSheetId="5">#REF!</definedName>
    <definedName name="生产期20" localSheetId="6">#REF!</definedName>
    <definedName name="生产期20">#REF!</definedName>
    <definedName name="生产期3" localSheetId="1">#REF!</definedName>
    <definedName name="生产期3" localSheetId="9">#REF!</definedName>
    <definedName name="生产期3" localSheetId="10">#REF!</definedName>
    <definedName name="生产期3" localSheetId="2">#REF!</definedName>
    <definedName name="生产期3" localSheetId="3">#REF!</definedName>
    <definedName name="生产期3" localSheetId="4">#REF!</definedName>
    <definedName name="生产期3" localSheetId="5">#REF!</definedName>
    <definedName name="生产期3" localSheetId="6">#REF!</definedName>
    <definedName name="生产期3">#REF!</definedName>
    <definedName name="生产期4" localSheetId="1">#REF!</definedName>
    <definedName name="生产期4" localSheetId="9">#REF!</definedName>
    <definedName name="生产期4" localSheetId="10">#REF!</definedName>
    <definedName name="生产期4" localSheetId="2">#REF!</definedName>
    <definedName name="生产期4" localSheetId="3">#REF!</definedName>
    <definedName name="生产期4" localSheetId="4">#REF!</definedName>
    <definedName name="生产期4" localSheetId="5">#REF!</definedName>
    <definedName name="生产期4" localSheetId="6">#REF!</definedName>
    <definedName name="生产期4">#REF!</definedName>
    <definedName name="生产期5" localSheetId="1">#REF!</definedName>
    <definedName name="生产期5" localSheetId="9">#REF!</definedName>
    <definedName name="生产期5" localSheetId="10">#REF!</definedName>
    <definedName name="生产期5" localSheetId="2">#REF!</definedName>
    <definedName name="生产期5" localSheetId="3">#REF!</definedName>
    <definedName name="生产期5" localSheetId="4">#REF!</definedName>
    <definedName name="生产期5" localSheetId="5">#REF!</definedName>
    <definedName name="生产期5" localSheetId="6">#REF!</definedName>
    <definedName name="生产期5">#REF!</definedName>
    <definedName name="生产期6" localSheetId="1">#REF!</definedName>
    <definedName name="生产期6" localSheetId="9">#REF!</definedName>
    <definedName name="生产期6" localSheetId="10">#REF!</definedName>
    <definedName name="生产期6" localSheetId="2">#REF!</definedName>
    <definedName name="生产期6" localSheetId="3">#REF!</definedName>
    <definedName name="生产期6" localSheetId="4">#REF!</definedName>
    <definedName name="生产期6" localSheetId="5">#REF!</definedName>
    <definedName name="生产期6" localSheetId="6">#REF!</definedName>
    <definedName name="生产期6">#REF!</definedName>
    <definedName name="生产期7" localSheetId="1">#REF!</definedName>
    <definedName name="生产期7" localSheetId="9">#REF!</definedName>
    <definedName name="生产期7" localSheetId="10">#REF!</definedName>
    <definedName name="生产期7" localSheetId="2">#REF!</definedName>
    <definedName name="生产期7" localSheetId="3">#REF!</definedName>
    <definedName name="生产期7" localSheetId="4">#REF!</definedName>
    <definedName name="生产期7" localSheetId="5">#REF!</definedName>
    <definedName name="生产期7" localSheetId="6">#REF!</definedName>
    <definedName name="生产期7">#REF!</definedName>
    <definedName name="生产期8" localSheetId="1">#REF!</definedName>
    <definedName name="生产期8" localSheetId="9">#REF!</definedName>
    <definedName name="生产期8" localSheetId="10">#REF!</definedName>
    <definedName name="生产期8" localSheetId="2">#REF!</definedName>
    <definedName name="生产期8" localSheetId="3">#REF!</definedName>
    <definedName name="生产期8" localSheetId="4">#REF!</definedName>
    <definedName name="生产期8" localSheetId="5">#REF!</definedName>
    <definedName name="生产期8" localSheetId="6">#REF!</definedName>
    <definedName name="生产期8">#REF!</definedName>
    <definedName name="生产期9" localSheetId="1">#REF!</definedName>
    <definedName name="生产期9" localSheetId="9">#REF!</definedName>
    <definedName name="生产期9" localSheetId="10">#REF!</definedName>
    <definedName name="生产期9" localSheetId="2">#REF!</definedName>
    <definedName name="生产期9" localSheetId="3">#REF!</definedName>
    <definedName name="生产期9" localSheetId="4">#REF!</definedName>
    <definedName name="生产期9" localSheetId="5">#REF!</definedName>
    <definedName name="生产期9" localSheetId="6">#REF!</definedName>
    <definedName name="生产期9">#REF!</definedName>
    <definedName name="体制上解" localSheetId="1">#REF!</definedName>
    <definedName name="体制上解" localSheetId="9">#REF!</definedName>
    <definedName name="体制上解" localSheetId="10">#REF!</definedName>
    <definedName name="体制上解" localSheetId="2">#REF!</definedName>
    <definedName name="体制上解" localSheetId="3">#REF!</definedName>
    <definedName name="体制上解" localSheetId="4">#REF!</definedName>
    <definedName name="体制上解" localSheetId="5">#REF!</definedName>
    <definedName name="体制上解" localSheetId="6">#REF!</definedName>
    <definedName name="体制上解">#REF!</definedName>
  </definedNames>
  <calcPr calcId="125725" fullPrecision="0"/>
</workbook>
</file>

<file path=xl/calcChain.xml><?xml version="1.0" encoding="utf-8"?>
<calcChain xmlns="http://schemas.openxmlformats.org/spreadsheetml/2006/main">
  <c r="G40" i="140"/>
  <c r="H40" s="1"/>
  <c r="G431"/>
  <c r="J431" s="1"/>
  <c r="G439"/>
  <c r="H439" s="1"/>
  <c r="H66"/>
  <c r="H58"/>
  <c r="G429"/>
  <c r="J429" s="1"/>
  <c r="G426"/>
  <c r="G409"/>
  <c r="H409" s="1"/>
  <c r="G398"/>
  <c r="H398" s="1"/>
  <c r="G383"/>
  <c r="G371"/>
  <c r="J371" s="1"/>
  <c r="G333"/>
  <c r="H333" s="1"/>
  <c r="G319"/>
  <c r="H319" s="1"/>
  <c r="G317"/>
  <c r="J317" s="1"/>
  <c r="G315"/>
  <c r="H315" s="1"/>
  <c r="G192"/>
  <c r="H192" s="1"/>
  <c r="G170"/>
  <c r="H170" s="1"/>
  <c r="G111"/>
  <c r="H111" s="1"/>
  <c r="G60"/>
  <c r="H60" s="1"/>
  <c r="J426"/>
  <c r="F402"/>
  <c r="F121"/>
  <c r="F318"/>
  <c r="F373"/>
  <c r="F372"/>
  <c r="F429"/>
  <c r="F431"/>
  <c r="F426"/>
  <c r="F371"/>
  <c r="F317"/>
  <c r="F424"/>
  <c r="F415"/>
  <c r="F407"/>
  <c r="F363"/>
  <c r="F356"/>
  <c r="F313"/>
  <c r="F288"/>
  <c r="F85"/>
  <c r="G8"/>
  <c r="H8" s="1"/>
  <c r="G14"/>
  <c r="H14" s="1"/>
  <c r="G18"/>
  <c r="H18" s="1"/>
  <c r="G24"/>
  <c r="H24" s="1"/>
  <c r="G29"/>
  <c r="H29" s="1"/>
  <c r="G35"/>
  <c r="H35" s="1"/>
  <c r="G45"/>
  <c r="H45" s="1"/>
  <c r="G48"/>
  <c r="H48" s="1"/>
  <c r="G52"/>
  <c r="H52" s="1"/>
  <c r="G56"/>
  <c r="H56" s="1"/>
  <c r="G64"/>
  <c r="H64" s="1"/>
  <c r="G68"/>
  <c r="H68" s="1"/>
  <c r="G73"/>
  <c r="H73" s="1"/>
  <c r="G77"/>
  <c r="H77" s="1"/>
  <c r="G82"/>
  <c r="H82" s="1"/>
  <c r="G87"/>
  <c r="H87" s="1"/>
  <c r="G93"/>
  <c r="H93" s="1"/>
  <c r="G97"/>
  <c r="H97" s="1"/>
  <c r="G105"/>
  <c r="H105" s="1"/>
  <c r="G106"/>
  <c r="H106" s="1"/>
  <c r="G108"/>
  <c r="H108" s="1"/>
  <c r="G109"/>
  <c r="H109" s="1"/>
  <c r="G114"/>
  <c r="H114" s="1"/>
  <c r="G123"/>
  <c r="H123" s="1"/>
  <c r="G125"/>
  <c r="H125" s="1"/>
  <c r="G126"/>
  <c r="H126" s="1"/>
  <c r="G129"/>
  <c r="H129" s="1"/>
  <c r="G135"/>
  <c r="H135" s="1"/>
  <c r="G138"/>
  <c r="H138" s="1"/>
  <c r="G140"/>
  <c r="H140" s="1"/>
  <c r="G143"/>
  <c r="H143" s="1"/>
  <c r="G146"/>
  <c r="H146" s="1"/>
  <c r="G151"/>
  <c r="H151" s="1"/>
  <c r="G153"/>
  <c r="H153" s="1"/>
  <c r="G154"/>
  <c r="H154" s="1"/>
  <c r="G157"/>
  <c r="H157" s="1"/>
  <c r="G160"/>
  <c r="H160" s="1"/>
  <c r="G163"/>
  <c r="H163" s="1"/>
  <c r="G166"/>
  <c r="H166" s="1"/>
  <c r="G172"/>
  <c r="H172" s="1"/>
  <c r="G174"/>
  <c r="H174" s="1"/>
  <c r="G175"/>
  <c r="H175" s="1"/>
  <c r="G185"/>
  <c r="H185" s="1"/>
  <c r="G188"/>
  <c r="H188" s="1"/>
  <c r="G194"/>
  <c r="H194" s="1"/>
  <c r="G196"/>
  <c r="H196" s="1"/>
  <c r="G200"/>
  <c r="H200" s="1"/>
  <c r="G201"/>
  <c r="H201" s="1"/>
  <c r="G209"/>
  <c r="H209" s="1"/>
  <c r="G215"/>
  <c r="H215" s="1"/>
  <c r="G224"/>
  <c r="H224" s="1"/>
  <c r="G231"/>
  <c r="H231" s="1"/>
  <c r="G238"/>
  <c r="H238" s="1"/>
  <c r="G244"/>
  <c r="H244" s="1"/>
  <c r="G249"/>
  <c r="H249" s="1"/>
  <c r="G255"/>
  <c r="H255" s="1"/>
  <c r="G258"/>
  <c r="H258" s="1"/>
  <c r="G260"/>
  <c r="H260" s="1"/>
  <c r="G262"/>
  <c r="H262" s="1"/>
  <c r="G264"/>
  <c r="H264" s="1"/>
  <c r="G267"/>
  <c r="H267" s="1"/>
  <c r="G269"/>
  <c r="H269" s="1"/>
  <c r="G272"/>
  <c r="H272" s="1"/>
  <c r="G274"/>
  <c r="H274" s="1"/>
  <c r="G275"/>
  <c r="H275" s="1"/>
  <c r="G279"/>
  <c r="H279" s="1"/>
  <c r="G282"/>
  <c r="H282" s="1"/>
  <c r="G290"/>
  <c r="H290" s="1"/>
  <c r="G292"/>
  <c r="H292" s="1"/>
  <c r="G296"/>
  <c r="H296" s="1"/>
  <c r="G298"/>
  <c r="H298" s="1"/>
  <c r="G300"/>
  <c r="H300" s="1"/>
  <c r="G302"/>
  <c r="H302" s="1"/>
  <c r="G304"/>
  <c r="H304" s="1"/>
  <c r="G306"/>
  <c r="H306" s="1"/>
  <c r="G308"/>
  <c r="H308" s="1"/>
  <c r="G309"/>
  <c r="H309" s="1"/>
  <c r="G312"/>
  <c r="H312" s="1"/>
  <c r="G322"/>
  <c r="H322" s="1"/>
  <c r="G324"/>
  <c r="H324" s="1"/>
  <c r="G326"/>
  <c r="H326" s="1"/>
  <c r="G327"/>
  <c r="H327" s="1"/>
  <c r="G335"/>
  <c r="H335" s="1"/>
  <c r="G337"/>
  <c r="H337" s="1"/>
  <c r="G339"/>
  <c r="H339" s="1"/>
  <c r="G340"/>
  <c r="H340" s="1"/>
  <c r="G352"/>
  <c r="H352" s="1"/>
  <c r="G359"/>
  <c r="H359" s="1"/>
  <c r="G367"/>
  <c r="H367" s="1"/>
  <c r="G369"/>
  <c r="H369" s="1"/>
  <c r="G374"/>
  <c r="H374" s="1"/>
  <c r="G376"/>
  <c r="H376" s="1"/>
  <c r="G377"/>
  <c r="H377" s="1"/>
  <c r="G382"/>
  <c r="H382" s="1"/>
  <c r="G385"/>
  <c r="H385" s="1"/>
  <c r="G388"/>
  <c r="H388" s="1"/>
  <c r="G390"/>
  <c r="H390" s="1"/>
  <c r="G391"/>
  <c r="H391" s="1"/>
  <c r="G393"/>
  <c r="H393" s="1"/>
  <c r="G395"/>
  <c r="H395" s="1"/>
  <c r="G397"/>
  <c r="H397" s="1"/>
  <c r="G400"/>
  <c r="H400" s="1"/>
  <c r="G403"/>
  <c r="H403" s="1"/>
  <c r="G404"/>
  <c r="H404" s="1"/>
  <c r="G411"/>
  <c r="H411" s="1"/>
  <c r="G412"/>
  <c r="H412" s="1"/>
  <c r="G417"/>
  <c r="H417" s="1"/>
  <c r="G418"/>
  <c r="H418" s="1"/>
  <c r="G420"/>
  <c r="H420" s="1"/>
  <c r="G421"/>
  <c r="H421" s="1"/>
  <c r="G432"/>
  <c r="H432" s="1"/>
  <c r="G433"/>
  <c r="H433" s="1"/>
  <c r="G435"/>
  <c r="H435" s="1"/>
  <c r="G436"/>
  <c r="H436" s="1"/>
  <c r="G438"/>
  <c r="H438" s="1"/>
  <c r="E37" i="148"/>
  <c r="E28"/>
  <c r="E27"/>
  <c r="E26"/>
  <c r="E25"/>
  <c r="E24"/>
  <c r="D46"/>
  <c r="D49"/>
  <c r="D50"/>
  <c r="D51"/>
  <c r="D52"/>
  <c r="H40"/>
  <c r="D28" i="147"/>
  <c r="D29"/>
  <c r="E21" i="136"/>
  <c r="E24"/>
  <c r="E25"/>
  <c r="E26"/>
  <c r="E27"/>
  <c r="E28"/>
  <c r="E29"/>
  <c r="E30"/>
  <c r="E31"/>
  <c r="E32"/>
  <c r="E34"/>
  <c r="E35"/>
  <c r="E36"/>
  <c r="E37"/>
  <c r="E38"/>
  <c r="E39"/>
  <c r="E40"/>
  <c r="E43"/>
  <c r="E44"/>
  <c r="E45"/>
  <c r="E6"/>
  <c r="E9"/>
  <c r="E10"/>
  <c r="E11"/>
  <c r="E12"/>
  <c r="E13"/>
  <c r="E14"/>
  <c r="E15"/>
  <c r="E16"/>
  <c r="E17"/>
  <c r="E19"/>
  <c r="E22"/>
  <c r="E23"/>
  <c r="E5"/>
  <c r="D6"/>
  <c r="D9"/>
  <c r="D10"/>
  <c r="D11"/>
  <c r="D12"/>
  <c r="D13"/>
  <c r="D14"/>
  <c r="D15"/>
  <c r="D16"/>
  <c r="D17"/>
  <c r="D21"/>
  <c r="D23"/>
  <c r="D24"/>
  <c r="D25"/>
  <c r="D26"/>
  <c r="D27"/>
  <c r="D28"/>
  <c r="D29"/>
  <c r="D30"/>
  <c r="D31"/>
  <c r="D32"/>
  <c r="D36"/>
  <c r="D37"/>
  <c r="D38"/>
  <c r="D39"/>
  <c r="D40"/>
  <c r="D43"/>
  <c r="D44"/>
  <c r="J383" i="140" l="1"/>
  <c r="G7"/>
  <c r="H7" s="1"/>
  <c r="G9"/>
  <c r="H9" s="1"/>
  <c r="G10"/>
  <c r="H10" s="1"/>
  <c r="G11"/>
  <c r="G12"/>
  <c r="H12" s="1"/>
  <c r="G13"/>
  <c r="H13" s="1"/>
  <c r="G15"/>
  <c r="H15" s="1"/>
  <c r="G16"/>
  <c r="H16" s="1"/>
  <c r="G17"/>
  <c r="G19"/>
  <c r="H19" s="1"/>
  <c r="G20"/>
  <c r="H20" s="1"/>
  <c r="G21"/>
  <c r="H21" s="1"/>
  <c r="G22"/>
  <c r="H22" s="1"/>
  <c r="G23"/>
  <c r="H23" s="1"/>
  <c r="G25"/>
  <c r="H25" s="1"/>
  <c r="G26"/>
  <c r="H26" s="1"/>
  <c r="G27"/>
  <c r="H27" s="1"/>
  <c r="G28"/>
  <c r="H28" s="1"/>
  <c r="G30"/>
  <c r="H30" s="1"/>
  <c r="G31"/>
  <c r="H31" s="1"/>
  <c r="G32"/>
  <c r="G33"/>
  <c r="H33" s="1"/>
  <c r="G34"/>
  <c r="H34" s="1"/>
  <c r="G36"/>
  <c r="H36" s="1"/>
  <c r="G37"/>
  <c r="H37" s="1"/>
  <c r="G38"/>
  <c r="H38" s="1"/>
  <c r="G39"/>
  <c r="H39" s="1"/>
  <c r="G41"/>
  <c r="H41" s="1"/>
  <c r="G42"/>
  <c r="G43"/>
  <c r="H43" s="1"/>
  <c r="G44"/>
  <c r="G46"/>
  <c r="H46" s="1"/>
  <c r="G47"/>
  <c r="H47" s="1"/>
  <c r="G49"/>
  <c r="H49" s="1"/>
  <c r="G50"/>
  <c r="H50" s="1"/>
  <c r="G51"/>
  <c r="H51" s="1"/>
  <c r="G53"/>
  <c r="H53" s="1"/>
  <c r="G54"/>
  <c r="H54" s="1"/>
  <c r="G55"/>
  <c r="H55" s="1"/>
  <c r="J56"/>
  <c r="G57"/>
  <c r="G59"/>
  <c r="H59" s="1"/>
  <c r="G61"/>
  <c r="H61" s="1"/>
  <c r="G62"/>
  <c r="H62" s="1"/>
  <c r="G63"/>
  <c r="H63" s="1"/>
  <c r="G65"/>
  <c r="H65" s="1"/>
  <c r="G67"/>
  <c r="H67" s="1"/>
  <c r="G69"/>
  <c r="H69" s="1"/>
  <c r="G70"/>
  <c r="H70" s="1"/>
  <c r="G71"/>
  <c r="H71" s="1"/>
  <c r="G72"/>
  <c r="H72" s="1"/>
  <c r="G74"/>
  <c r="H74" s="1"/>
  <c r="G75"/>
  <c r="H75" s="1"/>
  <c r="G76"/>
  <c r="H76" s="1"/>
  <c r="G78"/>
  <c r="H78" s="1"/>
  <c r="G79"/>
  <c r="H79" s="1"/>
  <c r="G80"/>
  <c r="H80" s="1"/>
  <c r="G81"/>
  <c r="H81" s="1"/>
  <c r="G83"/>
  <c r="H83" s="1"/>
  <c r="G84"/>
  <c r="H84" s="1"/>
  <c r="G86"/>
  <c r="G88"/>
  <c r="H88" s="1"/>
  <c r="G89"/>
  <c r="H89" s="1"/>
  <c r="G90"/>
  <c r="G91"/>
  <c r="G92"/>
  <c r="H92" s="1"/>
  <c r="G94"/>
  <c r="H94" s="1"/>
  <c r="G95"/>
  <c r="H95" s="1"/>
  <c r="G96"/>
  <c r="H96" s="1"/>
  <c r="J97"/>
  <c r="G98"/>
  <c r="G99"/>
  <c r="G100"/>
  <c r="G101"/>
  <c r="G102"/>
  <c r="G103"/>
  <c r="G104"/>
  <c r="G107"/>
  <c r="H107" s="1"/>
  <c r="G110"/>
  <c r="H110" s="1"/>
  <c r="G112"/>
  <c r="H112" s="1"/>
  <c r="G113"/>
  <c r="G115"/>
  <c r="H115" s="1"/>
  <c r="G116"/>
  <c r="G117"/>
  <c r="H117" s="1"/>
  <c r="G118"/>
  <c r="H118" s="1"/>
  <c r="G119"/>
  <c r="H119" s="1"/>
  <c r="G120"/>
  <c r="H120" s="1"/>
  <c r="G122"/>
  <c r="H122" s="1"/>
  <c r="G124"/>
  <c r="H124" s="1"/>
  <c r="G127"/>
  <c r="H127" s="1"/>
  <c r="G128"/>
  <c r="H128" s="1"/>
  <c r="G130"/>
  <c r="H130" s="1"/>
  <c r="G131"/>
  <c r="H131" s="1"/>
  <c r="G132"/>
  <c r="H132" s="1"/>
  <c r="G133"/>
  <c r="H133" s="1"/>
  <c r="G134"/>
  <c r="H134" s="1"/>
  <c r="G136"/>
  <c r="H136" s="1"/>
  <c r="G137"/>
  <c r="G139"/>
  <c r="H139" s="1"/>
  <c r="G141"/>
  <c r="H141" s="1"/>
  <c r="G142"/>
  <c r="H142" s="1"/>
  <c r="G144"/>
  <c r="H144" s="1"/>
  <c r="G145"/>
  <c r="H145" s="1"/>
  <c r="G147"/>
  <c r="H147" s="1"/>
  <c r="G148"/>
  <c r="G149"/>
  <c r="H149" s="1"/>
  <c r="G150"/>
  <c r="H150" s="1"/>
  <c r="G152"/>
  <c r="H152" s="1"/>
  <c r="G155"/>
  <c r="H155" s="1"/>
  <c r="G156"/>
  <c r="H156" s="1"/>
  <c r="G158"/>
  <c r="H158" s="1"/>
  <c r="G159"/>
  <c r="G161"/>
  <c r="H161" s="1"/>
  <c r="G162"/>
  <c r="H162" s="1"/>
  <c r="G164"/>
  <c r="H164" s="1"/>
  <c r="G165"/>
  <c r="G167"/>
  <c r="H167" s="1"/>
  <c r="G168"/>
  <c r="H168" s="1"/>
  <c r="G169"/>
  <c r="H169" s="1"/>
  <c r="J170"/>
  <c r="G171"/>
  <c r="G173"/>
  <c r="H173" s="1"/>
  <c r="G176"/>
  <c r="H176" s="1"/>
  <c r="G177"/>
  <c r="H177" s="1"/>
  <c r="G178"/>
  <c r="H178" s="1"/>
  <c r="G179"/>
  <c r="G180"/>
  <c r="H180" s="1"/>
  <c r="G181"/>
  <c r="H181" s="1"/>
  <c r="G182"/>
  <c r="H182" s="1"/>
  <c r="G183"/>
  <c r="G184"/>
  <c r="H184" s="1"/>
  <c r="G186"/>
  <c r="G187"/>
  <c r="H187" s="1"/>
  <c r="G189"/>
  <c r="G190"/>
  <c r="H190" s="1"/>
  <c r="G191"/>
  <c r="J192"/>
  <c r="G193"/>
  <c r="J194"/>
  <c r="G195"/>
  <c r="G197"/>
  <c r="G198"/>
  <c r="H198" s="1"/>
  <c r="G199"/>
  <c r="H199" s="1"/>
  <c r="G202"/>
  <c r="H202" s="1"/>
  <c r="G203"/>
  <c r="H203" s="1"/>
  <c r="G204"/>
  <c r="H204" s="1"/>
  <c r="G205"/>
  <c r="H205" s="1"/>
  <c r="G206"/>
  <c r="H206" s="1"/>
  <c r="G207"/>
  <c r="H207" s="1"/>
  <c r="G208"/>
  <c r="H208" s="1"/>
  <c r="G210"/>
  <c r="H210" s="1"/>
  <c r="G211"/>
  <c r="H211" s="1"/>
  <c r="G212"/>
  <c r="H212" s="1"/>
  <c r="G213"/>
  <c r="H213" s="1"/>
  <c r="G214"/>
  <c r="H214" s="1"/>
  <c r="G216"/>
  <c r="H216" s="1"/>
  <c r="G217"/>
  <c r="H217" s="1"/>
  <c r="G218"/>
  <c r="H218" s="1"/>
  <c r="G219"/>
  <c r="G220"/>
  <c r="H220" s="1"/>
  <c r="G221"/>
  <c r="G222"/>
  <c r="H222" s="1"/>
  <c r="G223"/>
  <c r="H223" s="1"/>
  <c r="G225"/>
  <c r="G226"/>
  <c r="G227"/>
  <c r="G228"/>
  <c r="G229"/>
  <c r="G230"/>
  <c r="H230" s="1"/>
  <c r="G232"/>
  <c r="G233"/>
  <c r="H233" s="1"/>
  <c r="G234"/>
  <c r="H234" s="1"/>
  <c r="G235"/>
  <c r="H235" s="1"/>
  <c r="G236"/>
  <c r="G237"/>
  <c r="H237" s="1"/>
  <c r="G239"/>
  <c r="H239" s="1"/>
  <c r="G240"/>
  <c r="H240" s="1"/>
  <c r="G241"/>
  <c r="H241" s="1"/>
  <c r="G242"/>
  <c r="G243"/>
  <c r="H243" s="1"/>
  <c r="G245"/>
  <c r="H245" s="1"/>
  <c r="G246"/>
  <c r="G247"/>
  <c r="H247" s="1"/>
  <c r="G248"/>
  <c r="H248" s="1"/>
  <c r="G250"/>
  <c r="H250" s="1"/>
  <c r="G251"/>
  <c r="H251" s="1"/>
  <c r="G252"/>
  <c r="H252" s="1"/>
  <c r="G253"/>
  <c r="H253" s="1"/>
  <c r="G254"/>
  <c r="H254" s="1"/>
  <c r="G256"/>
  <c r="H256" s="1"/>
  <c r="G257"/>
  <c r="H257" s="1"/>
  <c r="G259"/>
  <c r="H259" s="1"/>
  <c r="G261"/>
  <c r="H261" s="1"/>
  <c r="G263"/>
  <c r="H263" s="1"/>
  <c r="G265"/>
  <c r="G266"/>
  <c r="H266" s="1"/>
  <c r="G268"/>
  <c r="H268" s="1"/>
  <c r="J269"/>
  <c r="G270"/>
  <c r="G271"/>
  <c r="G273"/>
  <c r="H273" s="1"/>
  <c r="G276"/>
  <c r="H276" s="1"/>
  <c r="G277"/>
  <c r="H277" s="1"/>
  <c r="G278"/>
  <c r="H278" s="1"/>
  <c r="G280"/>
  <c r="H280" s="1"/>
  <c r="G281"/>
  <c r="H281" s="1"/>
  <c r="G283"/>
  <c r="H283" s="1"/>
  <c r="G284"/>
  <c r="H284" s="1"/>
  <c r="G285"/>
  <c r="H285" s="1"/>
  <c r="G286"/>
  <c r="H286" s="1"/>
  <c r="G287"/>
  <c r="H287" s="1"/>
  <c r="G289"/>
  <c r="H289" s="1"/>
  <c r="G291"/>
  <c r="H291" s="1"/>
  <c r="G293"/>
  <c r="H293" s="1"/>
  <c r="G294"/>
  <c r="H294" s="1"/>
  <c r="G295"/>
  <c r="H295" s="1"/>
  <c r="J296"/>
  <c r="G297"/>
  <c r="G299"/>
  <c r="H299" s="1"/>
  <c r="G301"/>
  <c r="H301" s="1"/>
  <c r="G303"/>
  <c r="H303" s="1"/>
  <c r="J304"/>
  <c r="G305"/>
  <c r="G307"/>
  <c r="H307" s="1"/>
  <c r="G310"/>
  <c r="H310" s="1"/>
  <c r="G311"/>
  <c r="H311" s="1"/>
  <c r="G314"/>
  <c r="H314" s="1"/>
  <c r="G316"/>
  <c r="H316" s="1"/>
  <c r="G320"/>
  <c r="H320" s="1"/>
  <c r="G321"/>
  <c r="H321" s="1"/>
  <c r="J322"/>
  <c r="G323"/>
  <c r="J324"/>
  <c r="G325"/>
  <c r="G328"/>
  <c r="H328" s="1"/>
  <c r="G329"/>
  <c r="H329" s="1"/>
  <c r="G330"/>
  <c r="H330" s="1"/>
  <c r="G331"/>
  <c r="H331" s="1"/>
  <c r="G332"/>
  <c r="H332" s="1"/>
  <c r="J333"/>
  <c r="G334"/>
  <c r="G336"/>
  <c r="H336" s="1"/>
  <c r="G338"/>
  <c r="H338" s="1"/>
  <c r="G341"/>
  <c r="H341" s="1"/>
  <c r="G342"/>
  <c r="H342" s="1"/>
  <c r="G343"/>
  <c r="H343" s="1"/>
  <c r="G344"/>
  <c r="H344" s="1"/>
  <c r="G345"/>
  <c r="H345" s="1"/>
  <c r="G346"/>
  <c r="H346" s="1"/>
  <c r="G347"/>
  <c r="H347" s="1"/>
  <c r="G348"/>
  <c r="H348" s="1"/>
  <c r="G349"/>
  <c r="H349" s="1"/>
  <c r="G350"/>
  <c r="H350" s="1"/>
  <c r="G351"/>
  <c r="H351" s="1"/>
  <c r="G353"/>
  <c r="H353" s="1"/>
  <c r="G354"/>
  <c r="G355"/>
  <c r="H355" s="1"/>
  <c r="G357"/>
  <c r="H357" s="1"/>
  <c r="G358"/>
  <c r="H358" s="1"/>
  <c r="G360"/>
  <c r="H360" s="1"/>
  <c r="G361"/>
  <c r="G362"/>
  <c r="H362" s="1"/>
  <c r="G364"/>
  <c r="H364" s="1"/>
  <c r="G365"/>
  <c r="H365" s="1"/>
  <c r="G366"/>
  <c r="H366" s="1"/>
  <c r="G368"/>
  <c r="H368" s="1"/>
  <c r="G370"/>
  <c r="H370" s="1"/>
  <c r="G375"/>
  <c r="H375" s="1"/>
  <c r="G378"/>
  <c r="H378" s="1"/>
  <c r="G379"/>
  <c r="H379" s="1"/>
  <c r="G380"/>
  <c r="H380" s="1"/>
  <c r="G381"/>
  <c r="H381" s="1"/>
  <c r="G386"/>
  <c r="G387"/>
  <c r="H387" s="1"/>
  <c r="G389"/>
  <c r="H389" s="1"/>
  <c r="G392"/>
  <c r="H392" s="1"/>
  <c r="G394"/>
  <c r="H394" s="1"/>
  <c r="G396"/>
  <c r="J397"/>
  <c r="J398"/>
  <c r="G399"/>
  <c r="J400"/>
  <c r="G401"/>
  <c r="J404"/>
  <c r="G405"/>
  <c r="G406"/>
  <c r="G408"/>
  <c r="G410"/>
  <c r="H410" s="1"/>
  <c r="G413"/>
  <c r="H413" s="1"/>
  <c r="G414"/>
  <c r="H414" s="1"/>
  <c r="G416"/>
  <c r="H416" s="1"/>
  <c r="G419"/>
  <c r="H419" s="1"/>
  <c r="J420"/>
  <c r="J421"/>
  <c r="G422"/>
  <c r="G423"/>
  <c r="G425"/>
  <c r="G434"/>
  <c r="H434" s="1"/>
  <c r="G437"/>
  <c r="H437" s="1"/>
  <c r="G6"/>
  <c r="H6" s="1"/>
  <c r="J7" l="1"/>
  <c r="J108"/>
  <c r="J45"/>
  <c r="J315"/>
  <c r="J58"/>
  <c r="J125"/>
  <c r="J174"/>
  <c r="J267"/>
  <c r="J326"/>
  <c r="J438"/>
  <c r="J68"/>
  <c r="J135"/>
  <c r="J188"/>
  <c r="J264"/>
  <c r="J308"/>
  <c r="J376"/>
  <c r="J418"/>
  <c r="J35"/>
  <c r="J105"/>
  <c r="J154"/>
  <c r="J224"/>
  <c r="J282"/>
  <c r="J335"/>
  <c r="J393"/>
  <c r="J29"/>
  <c r="J153"/>
  <c r="J215"/>
  <c r="J279"/>
  <c r="J327"/>
  <c r="J391"/>
  <c r="J436"/>
  <c r="J377"/>
  <c r="J432"/>
  <c r="J111"/>
  <c r="J60"/>
  <c r="J160"/>
  <c r="J238"/>
  <c r="J302"/>
  <c r="J123"/>
  <c r="J172"/>
  <c r="J255"/>
  <c r="J300"/>
  <c r="J359"/>
  <c r="J14"/>
  <c r="J82"/>
  <c r="J143"/>
  <c r="J200"/>
  <c r="J272"/>
  <c r="J385"/>
  <c r="J8"/>
  <c r="J77"/>
  <c r="J140"/>
  <c r="J196"/>
  <c r="J312"/>
  <c r="J382"/>
  <c r="J339"/>
  <c r="J435"/>
  <c r="J409"/>
  <c r="J319"/>
  <c r="J24"/>
  <c r="J93"/>
  <c r="J151"/>
  <c r="J209"/>
  <c r="J292"/>
  <c r="J390"/>
  <c r="J40"/>
  <c r="J106"/>
  <c r="J157"/>
  <c r="J231"/>
  <c r="J290"/>
  <c r="J337"/>
  <c r="J395"/>
  <c r="J439"/>
  <c r="J66"/>
  <c r="J129"/>
  <c r="J185"/>
  <c r="J262"/>
  <c r="J306"/>
  <c r="J374"/>
  <c r="J417"/>
  <c r="J64"/>
  <c r="J126"/>
  <c r="J175"/>
  <c r="J260"/>
  <c r="J369"/>
  <c r="J412"/>
  <c r="J309"/>
  <c r="J411"/>
  <c r="J73"/>
  <c r="J138"/>
  <c r="J275"/>
  <c r="J367"/>
  <c r="J18"/>
  <c r="J87"/>
  <c r="J146"/>
  <c r="J201"/>
  <c r="J274"/>
  <c r="J388"/>
  <c r="J433"/>
  <c r="J52"/>
  <c r="J114"/>
  <c r="J166"/>
  <c r="J249"/>
  <c r="J298"/>
  <c r="J352"/>
  <c r="J403"/>
  <c r="J48"/>
  <c r="J109"/>
  <c r="J163"/>
  <c r="J244"/>
  <c r="J340"/>
  <c r="J258"/>
  <c r="E11" i="157"/>
  <c r="E12"/>
  <c r="E14"/>
  <c r="E16"/>
  <c r="E17"/>
  <c r="E19"/>
  <c r="E57"/>
  <c r="E58"/>
  <c r="E60"/>
  <c r="E63"/>
  <c r="D11"/>
  <c r="D16"/>
  <c r="D17"/>
  <c r="D57"/>
  <c r="D62"/>
  <c r="D63"/>
  <c r="B64"/>
  <c r="E14" i="156"/>
  <c r="E15"/>
  <c r="E16"/>
  <c r="E17"/>
  <c r="E19"/>
  <c r="E20"/>
  <c r="E22"/>
  <c r="E23"/>
  <c r="E24"/>
  <c r="E25"/>
  <c r="E27"/>
  <c r="E28"/>
  <c r="E87"/>
  <c r="E88"/>
  <c r="E89"/>
  <c r="E90"/>
  <c r="E92"/>
  <c r="E93"/>
  <c r="D14"/>
  <c r="D15"/>
  <c r="D16"/>
  <c r="D17"/>
  <c r="D19"/>
  <c r="D22"/>
  <c r="D23"/>
  <c r="D24"/>
  <c r="D25"/>
  <c r="D87"/>
  <c r="D88"/>
  <c r="D89"/>
  <c r="D90"/>
  <c r="D92"/>
  <c r="D95"/>
  <c r="D96"/>
  <c r="B97"/>
  <c r="C64" i="157"/>
  <c r="F64"/>
  <c r="C97" i="156"/>
  <c r="D31" i="153"/>
  <c r="D34"/>
  <c r="E15"/>
  <c r="F35"/>
  <c r="D17" i="152"/>
  <c r="F15"/>
  <c r="F18" s="1"/>
  <c r="H6" i="148"/>
  <c r="H7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1"/>
  <c r="H42"/>
  <c r="H43"/>
  <c r="H44"/>
  <c r="H45"/>
  <c r="H46"/>
  <c r="H47"/>
  <c r="H48"/>
  <c r="H5"/>
  <c r="E12"/>
  <c r="E13"/>
  <c r="E14"/>
  <c r="E16"/>
  <c r="E17"/>
  <c r="E18"/>
  <c r="E20"/>
  <c r="E21"/>
  <c r="E22"/>
  <c r="E23"/>
  <c r="E32"/>
  <c r="E33"/>
  <c r="E34"/>
  <c r="E35"/>
  <c r="E36"/>
  <c r="E39"/>
  <c r="E41"/>
  <c r="E42"/>
  <c r="E43"/>
  <c r="E44"/>
  <c r="E53"/>
  <c r="E59"/>
  <c r="E61"/>
  <c r="D16"/>
  <c r="D17"/>
  <c r="D18"/>
  <c r="D41"/>
  <c r="D42"/>
  <c r="D43"/>
  <c r="D44"/>
  <c r="D45"/>
  <c r="D53"/>
  <c r="D59"/>
  <c r="D61"/>
  <c r="B62"/>
  <c r="D64" i="157" l="1"/>
  <c r="E64"/>
  <c r="E97" i="156"/>
  <c r="D97"/>
  <c r="D55" i="148"/>
  <c r="C62"/>
  <c r="D62" s="1"/>
  <c r="D5" i="142" l="1"/>
  <c r="D6"/>
  <c r="D7"/>
  <c r="D8"/>
  <c r="D9"/>
  <c r="D10"/>
  <c r="D11"/>
  <c r="D12"/>
  <c r="D13"/>
  <c r="D14"/>
  <c r="D15"/>
  <c r="D16"/>
  <c r="D17"/>
  <c r="D19"/>
  <c r="D20"/>
  <c r="D21"/>
  <c r="D22"/>
  <c r="D27"/>
  <c r="D37"/>
  <c r="D38"/>
  <c r="D39"/>
  <c r="D40"/>
  <c r="D41"/>
  <c r="D42"/>
  <c r="D51"/>
  <c r="D52"/>
  <c r="D53"/>
  <c r="D55"/>
  <c r="D56"/>
  <c r="D5" i="141"/>
  <c r="D6"/>
  <c r="D7"/>
  <c r="D8"/>
  <c r="D9"/>
  <c r="D10"/>
  <c r="D11"/>
  <c r="D12"/>
  <c r="D13"/>
  <c r="D14"/>
  <c r="D15"/>
  <c r="D16"/>
  <c r="D17"/>
  <c r="D18"/>
  <c r="D19"/>
  <c r="D20"/>
  <c r="D21"/>
  <c r="D22"/>
  <c r="D24"/>
  <c r="D27"/>
  <c r="D29"/>
  <c r="D37"/>
  <c r="D38"/>
  <c r="D39"/>
  <c r="D40"/>
  <c r="D41"/>
  <c r="D42"/>
  <c r="D43"/>
  <c r="D44"/>
  <c r="D45"/>
  <c r="D46"/>
  <c r="D47"/>
  <c r="D48"/>
  <c r="D49"/>
  <c r="D51"/>
  <c r="D52"/>
  <c r="D53"/>
  <c r="D55"/>
  <c r="D56"/>
  <c r="D57"/>
  <c r="D58"/>
  <c r="D60"/>
  <c r="D61"/>
  <c r="D63"/>
  <c r="D65"/>
  <c r="D69"/>
  <c r="F62" i="148" l="1"/>
  <c r="E62" s="1"/>
  <c r="E55"/>
  <c r="C6" i="140" l="1"/>
  <c r="C7"/>
  <c r="C8"/>
  <c r="C9"/>
  <c r="C10"/>
  <c r="C13"/>
  <c r="C14"/>
  <c r="C15"/>
  <c r="C16"/>
  <c r="C18"/>
  <c r="C19"/>
  <c r="C20"/>
  <c r="C21"/>
  <c r="C22"/>
  <c r="C23"/>
  <c r="C24"/>
  <c r="C25"/>
  <c r="C26"/>
  <c r="C27"/>
  <c r="C28"/>
  <c r="C29"/>
  <c r="C30"/>
  <c r="C31"/>
  <c r="C33"/>
  <c r="C34"/>
  <c r="C35"/>
  <c r="C36"/>
  <c r="C37"/>
  <c r="C38"/>
  <c r="C39"/>
  <c r="C40"/>
  <c r="C41"/>
  <c r="C43"/>
  <c r="C45"/>
  <c r="C46"/>
  <c r="C47"/>
  <c r="C48"/>
  <c r="C49"/>
  <c r="C50"/>
  <c r="C51"/>
  <c r="C52"/>
  <c r="C53"/>
  <c r="C54"/>
  <c r="C55"/>
  <c r="C58"/>
  <c r="C59"/>
  <c r="C64"/>
  <c r="C65"/>
  <c r="C66"/>
  <c r="C67"/>
  <c r="C68"/>
  <c r="C69"/>
  <c r="C70"/>
  <c r="C71"/>
  <c r="C72"/>
  <c r="C73"/>
  <c r="C74"/>
  <c r="C75"/>
  <c r="C76"/>
  <c r="C77"/>
  <c r="C78"/>
  <c r="C79"/>
  <c r="C80"/>
  <c r="C82"/>
  <c r="C83"/>
  <c r="C84"/>
  <c r="C87"/>
  <c r="C88"/>
  <c r="C89"/>
  <c r="C92"/>
  <c r="C93"/>
  <c r="C94"/>
  <c r="C95"/>
  <c r="C96"/>
  <c r="C105"/>
  <c r="C106"/>
  <c r="C107"/>
  <c r="C108"/>
  <c r="C109"/>
  <c r="C110"/>
  <c r="C111"/>
  <c r="C112"/>
  <c r="C114"/>
  <c r="C115"/>
  <c r="C117"/>
  <c r="C118"/>
  <c r="C119"/>
  <c r="C120"/>
  <c r="C122"/>
  <c r="C123"/>
  <c r="C124"/>
  <c r="C125"/>
  <c r="C126"/>
  <c r="C127"/>
  <c r="C128"/>
  <c r="C129"/>
  <c r="C130"/>
  <c r="C131"/>
  <c r="C132"/>
  <c r="C133"/>
  <c r="C134"/>
  <c r="C135"/>
  <c r="C136"/>
  <c r="C138"/>
  <c r="C139"/>
  <c r="C140"/>
  <c r="C141"/>
  <c r="C142"/>
  <c r="C143"/>
  <c r="C144"/>
  <c r="C145"/>
  <c r="C146"/>
  <c r="C147"/>
  <c r="C149"/>
  <c r="C150"/>
  <c r="C151"/>
  <c r="C152"/>
  <c r="C153"/>
  <c r="C154"/>
  <c r="C155"/>
  <c r="C156"/>
  <c r="C157"/>
  <c r="C158"/>
  <c r="C160"/>
  <c r="C161"/>
  <c r="C162"/>
  <c r="C163"/>
  <c r="C164"/>
  <c r="C166"/>
  <c r="C167"/>
  <c r="C168"/>
  <c r="C169"/>
  <c r="C172"/>
  <c r="C173"/>
  <c r="C174"/>
  <c r="C175"/>
  <c r="C176"/>
  <c r="C177"/>
  <c r="C178"/>
  <c r="C180"/>
  <c r="C181"/>
  <c r="C182"/>
  <c r="C184"/>
  <c r="C185"/>
  <c r="C187"/>
  <c r="C188"/>
  <c r="C190"/>
  <c r="C196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20"/>
  <c r="C222"/>
  <c r="C223"/>
  <c r="C224"/>
  <c r="C230"/>
  <c r="C231"/>
  <c r="C233"/>
  <c r="C234"/>
  <c r="C235"/>
  <c r="C237"/>
  <c r="C238"/>
  <c r="C239"/>
  <c r="C240"/>
  <c r="C241"/>
  <c r="C243"/>
  <c r="C244"/>
  <c r="C245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6"/>
  <c r="C267"/>
  <c r="C268"/>
  <c r="C272"/>
  <c r="C273"/>
  <c r="C274"/>
  <c r="C275"/>
  <c r="C276"/>
  <c r="C277"/>
  <c r="C278"/>
  <c r="C279"/>
  <c r="C280"/>
  <c r="C281"/>
  <c r="C282"/>
  <c r="C283"/>
  <c r="C284"/>
  <c r="C285"/>
  <c r="C286"/>
  <c r="C287"/>
  <c r="C289"/>
  <c r="C290"/>
  <c r="C291"/>
  <c r="C292"/>
  <c r="C293"/>
  <c r="C294"/>
  <c r="C295"/>
  <c r="C298"/>
  <c r="C299"/>
  <c r="C300"/>
  <c r="C301"/>
  <c r="C302"/>
  <c r="C303"/>
  <c r="C306"/>
  <c r="C307"/>
  <c r="C308"/>
  <c r="C309"/>
  <c r="C310"/>
  <c r="C311"/>
  <c r="C312"/>
  <c r="C314"/>
  <c r="C315"/>
  <c r="C316"/>
  <c r="C319"/>
  <c r="C320"/>
  <c r="C321"/>
  <c r="C326"/>
  <c r="C327"/>
  <c r="C328"/>
  <c r="C329"/>
  <c r="C330"/>
  <c r="C331"/>
  <c r="C332"/>
  <c r="C335"/>
  <c r="C336"/>
  <c r="C337"/>
  <c r="C338"/>
  <c r="C339"/>
  <c r="C340"/>
  <c r="C341"/>
  <c r="C342"/>
  <c r="C343"/>
  <c r="C344"/>
  <c r="C345"/>
  <c r="C346"/>
  <c r="C347"/>
  <c r="C348"/>
  <c r="C349"/>
  <c r="C351"/>
  <c r="C352"/>
  <c r="C355"/>
  <c r="C357"/>
  <c r="C358"/>
  <c r="C359"/>
  <c r="C360"/>
  <c r="C362"/>
  <c r="C364"/>
  <c r="C365"/>
  <c r="C366"/>
  <c r="C367"/>
  <c r="C368"/>
  <c r="C369"/>
  <c r="C370"/>
  <c r="C374"/>
  <c r="C375"/>
  <c r="C376"/>
  <c r="C377"/>
  <c r="C378"/>
  <c r="C379"/>
  <c r="C380"/>
  <c r="C381"/>
  <c r="C382"/>
  <c r="C385"/>
  <c r="C387"/>
  <c r="C388"/>
  <c r="C389"/>
  <c r="C390"/>
  <c r="C391"/>
  <c r="C392"/>
  <c r="C393"/>
  <c r="C394"/>
  <c r="C395"/>
  <c r="C403"/>
  <c r="C409"/>
  <c r="C410"/>
  <c r="C411"/>
  <c r="C412"/>
  <c r="C413"/>
  <c r="C416"/>
  <c r="C417"/>
  <c r="C418"/>
  <c r="C419"/>
  <c r="C432"/>
  <c r="C433"/>
  <c r="C434"/>
  <c r="C435"/>
  <c r="C436"/>
  <c r="C437"/>
  <c r="C438"/>
  <c r="C43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4"/>
  <c r="F315"/>
  <c r="F316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7"/>
  <c r="F358"/>
  <c r="F359"/>
  <c r="F360"/>
  <c r="F361"/>
  <c r="F362"/>
  <c r="F364"/>
  <c r="F365"/>
  <c r="F366"/>
  <c r="F367"/>
  <c r="F368"/>
  <c r="F369"/>
  <c r="F370"/>
  <c r="F374"/>
  <c r="F375"/>
  <c r="F376"/>
  <c r="F377"/>
  <c r="F378"/>
  <c r="F379"/>
  <c r="F380"/>
  <c r="F381"/>
  <c r="F382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3"/>
  <c r="F404"/>
  <c r="F405"/>
  <c r="F406"/>
  <c r="F408"/>
  <c r="F409"/>
  <c r="F410"/>
  <c r="F411"/>
  <c r="F412"/>
  <c r="F413"/>
  <c r="F414"/>
  <c r="F416"/>
  <c r="F417"/>
  <c r="F418"/>
  <c r="F419"/>
  <c r="F420"/>
  <c r="F421"/>
  <c r="F422"/>
  <c r="F423"/>
  <c r="F425"/>
  <c r="F432"/>
  <c r="F433"/>
  <c r="F434"/>
  <c r="F435"/>
  <c r="F436"/>
  <c r="F437"/>
  <c r="F438"/>
  <c r="F439"/>
  <c r="F7"/>
  <c r="E5" i="139" l="1"/>
  <c r="E7"/>
  <c r="E8"/>
  <c r="E9"/>
  <c r="E10"/>
  <c r="E11"/>
  <c r="E12"/>
  <c r="E13"/>
  <c r="E14"/>
  <c r="E15"/>
  <c r="E16"/>
  <c r="E17"/>
  <c r="E18"/>
  <c r="E19"/>
  <c r="E22"/>
  <c r="E23"/>
  <c r="E24"/>
  <c r="E27"/>
  <c r="E28"/>
  <c r="E29"/>
  <c r="E34"/>
  <c r="E35"/>
  <c r="E42"/>
  <c r="D34"/>
  <c r="F32"/>
  <c r="B32"/>
  <c r="C32"/>
  <c r="J30"/>
  <c r="I30"/>
  <c r="H30"/>
  <c r="G30"/>
  <c r="F30"/>
  <c r="B29"/>
  <c r="D29" s="1"/>
  <c r="B28"/>
  <c r="D28" s="1"/>
  <c r="B27"/>
  <c r="D27" s="1"/>
  <c r="B26"/>
  <c r="D26" s="1"/>
  <c r="B25"/>
  <c r="D25" s="1"/>
  <c r="B24"/>
  <c r="D24" s="1"/>
  <c r="B23"/>
  <c r="D23" s="1"/>
  <c r="B22"/>
  <c r="D22" s="1"/>
  <c r="B21"/>
  <c r="B20"/>
  <c r="D20" s="1"/>
  <c r="B19"/>
  <c r="D19" s="1"/>
  <c r="B18"/>
  <c r="D18" s="1"/>
  <c r="B17"/>
  <c r="D17" s="1"/>
  <c r="B16"/>
  <c r="D16" s="1"/>
  <c r="B15"/>
  <c r="D15" s="1"/>
  <c r="B14"/>
  <c r="D14" s="1"/>
  <c r="B13"/>
  <c r="D13" s="1"/>
  <c r="B12"/>
  <c r="D12" s="1"/>
  <c r="B11"/>
  <c r="D11" s="1"/>
  <c r="B10"/>
  <c r="D10" s="1"/>
  <c r="B9"/>
  <c r="D9" s="1"/>
  <c r="B8"/>
  <c r="D8" s="1"/>
  <c r="B7"/>
  <c r="D7" s="1"/>
  <c r="B6"/>
  <c r="B5"/>
  <c r="D5" s="1"/>
  <c r="E32" l="1"/>
  <c r="D32"/>
  <c r="D6" i="144"/>
  <c r="E6" s="1"/>
  <c r="D7"/>
  <c r="E7" s="1"/>
  <c r="D8"/>
  <c r="E8" s="1"/>
  <c r="D9"/>
  <c r="E9" s="1"/>
  <c r="D10"/>
  <c r="E10" s="1"/>
  <c r="D11"/>
  <c r="E11" s="1"/>
  <c r="D12"/>
  <c r="E12" s="1"/>
  <c r="D13"/>
  <c r="E13" s="1"/>
  <c r="D14"/>
  <c r="E14" s="1"/>
  <c r="D15"/>
  <c r="E15" s="1"/>
  <c r="D16"/>
  <c r="E16" s="1"/>
  <c r="D17"/>
  <c r="E17" s="1"/>
  <c r="D18"/>
  <c r="E18" s="1"/>
  <c r="D19"/>
  <c r="E19" s="1"/>
  <c r="D20"/>
  <c r="E20" s="1"/>
  <c r="D21"/>
  <c r="E21" s="1"/>
  <c r="D22"/>
  <c r="E22" s="1"/>
  <c r="D23"/>
  <c r="E23" s="1"/>
  <c r="D24"/>
  <c r="E24" s="1"/>
  <c r="D5"/>
  <c r="E5" s="1"/>
  <c r="F43" i="139" l="1"/>
  <c r="I30" i="137" l="1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5"/>
  <c r="J30"/>
  <c r="H30"/>
  <c r="G30"/>
  <c r="F32"/>
  <c r="F30"/>
  <c r="F42" l="1"/>
  <c r="C5" i="136"/>
  <c r="B5"/>
  <c r="C35" i="153" l="1"/>
  <c r="B35"/>
  <c r="C30" i="139" l="1"/>
  <c r="B30"/>
  <c r="B43" s="1"/>
  <c r="E5" i="137"/>
  <c r="E7"/>
  <c r="E8"/>
  <c r="E9"/>
  <c r="E10"/>
  <c r="E11"/>
  <c r="E12"/>
  <c r="E13"/>
  <c r="E14"/>
  <c r="E15"/>
  <c r="E16"/>
  <c r="E17"/>
  <c r="E18"/>
  <c r="E19"/>
  <c r="E22"/>
  <c r="E23"/>
  <c r="E24"/>
  <c r="E27"/>
  <c r="E28"/>
  <c r="E29"/>
  <c r="E33"/>
  <c r="E34"/>
  <c r="E37"/>
  <c r="E40"/>
  <c r="E41"/>
  <c r="D5"/>
  <c r="D7"/>
  <c r="D8"/>
  <c r="D9"/>
  <c r="D10"/>
  <c r="D11"/>
  <c r="D12"/>
  <c r="D13"/>
  <c r="D14"/>
  <c r="D15"/>
  <c r="D16"/>
  <c r="D17"/>
  <c r="D18"/>
  <c r="D23"/>
  <c r="D24"/>
  <c r="D26"/>
  <c r="D27"/>
  <c r="D28"/>
  <c r="D29"/>
  <c r="D33"/>
  <c r="D30" i="139" l="1"/>
  <c r="E30"/>
  <c r="E24" i="147" l="1"/>
  <c r="E28"/>
  <c r="E29"/>
  <c r="E32"/>
  <c r="D32"/>
  <c r="B18" i="152" l="1"/>
  <c r="C27" i="147"/>
  <c r="B27"/>
  <c r="D27" s="1"/>
  <c r="B5"/>
  <c r="B25" s="1"/>
  <c r="D15" i="152" l="1"/>
  <c r="C18"/>
  <c r="D18" s="1"/>
  <c r="B34" i="147"/>
  <c r="D35" i="153"/>
  <c r="E27" i="147"/>
  <c r="C5"/>
  <c r="E6"/>
  <c r="C25" l="1"/>
  <c r="E5"/>
  <c r="E25" l="1"/>
  <c r="C34"/>
  <c r="C43" i="139"/>
  <c r="D43" l="1"/>
  <c r="E43"/>
  <c r="E34" i="147"/>
  <c r="D34"/>
  <c r="C32" i="137"/>
  <c r="B32"/>
  <c r="E32" l="1"/>
  <c r="D32"/>
  <c r="C30"/>
  <c r="B30"/>
  <c r="B42" s="1"/>
  <c r="E30" l="1"/>
  <c r="D30"/>
  <c r="C42"/>
  <c r="E42" l="1"/>
  <c r="D42"/>
  <c r="B34" i="136"/>
  <c r="D34" s="1"/>
  <c r="C23"/>
  <c r="B23"/>
  <c r="D5" l="1"/>
  <c r="B32"/>
  <c r="B45" s="1"/>
  <c r="C34"/>
  <c r="C32"/>
  <c r="C45" l="1"/>
  <c r="D45" l="1"/>
</calcChain>
</file>

<file path=xl/sharedStrings.xml><?xml version="1.0" encoding="utf-8"?>
<sst xmlns="http://schemas.openxmlformats.org/spreadsheetml/2006/main" count="1283" uniqueCount="989">
  <si>
    <t>一、税收收入</t>
  </si>
  <si>
    <t>一、一般公共服务支出</t>
  </si>
  <si>
    <t>二、非税收入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</si>
  <si>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</si>
  <si>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</si>
  <si>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</si>
  <si>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</si>
  <si>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</si>
  <si>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</si>
  <si>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</si>
  <si>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</si>
  <si>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</si>
  <si>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</si>
  <si>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</si>
  <si>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</si>
  <si>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</si>
  <si>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</si>
  <si>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</si>
  <si>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</si>
  <si>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</si>
  <si>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</si>
  <si>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</si>
  <si>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</si>
  <si>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</si>
  <si>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</si>
  <si>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</si>
  <si>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单位：万元</t>
  </si>
  <si>
    <t>项目</t>
  </si>
  <si>
    <t>一、利润收入</t>
  </si>
  <si>
    <t>二、股利、股息收入</t>
  </si>
  <si>
    <t>三、产权转让收入</t>
  </si>
  <si>
    <t>四、清算收入</t>
  </si>
  <si>
    <t>一、企业职工基本养老保险基金收入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</si>
  <si>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</si>
  <si>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</si>
  <si>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</si>
  <si>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</si>
  <si>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t>六、工伤保险基金收入</t>
  </si>
  <si>
    <t>七、失业保险基金收入</t>
  </si>
  <si>
    <t>八、生育保险基金收入</t>
  </si>
  <si>
    <t>一、企业职工基本养老保险基金支出</t>
  </si>
  <si>
    <t>二、城乡居民基本养老保险基金支出</t>
  </si>
  <si>
    <t>四、职工基本医疗保险基金支出</t>
  </si>
  <si>
    <t>五、居民基本医疗保险基金支出</t>
  </si>
  <si>
    <t>六、工伤保险基金支出</t>
  </si>
  <si>
    <t>七、失业保险基金支出</t>
  </si>
  <si>
    <t>八、生育保险基金支出</t>
  </si>
  <si>
    <t>项　目</t>
  </si>
  <si>
    <t>决算数</t>
  </si>
  <si>
    <t>其他支出</t>
  </si>
  <si>
    <t>项  目</t>
  </si>
  <si>
    <t xml:space="preserve">    （1）国内接待费</t>
  </si>
  <si>
    <t xml:space="preserve">    （2）国（境）外接待费</t>
  </si>
  <si>
    <t>单位：万元</t>
    <phoneticPr fontId="38" type="noConversion"/>
  </si>
  <si>
    <t>单位：万元</t>
    <phoneticPr fontId="38" type="noConversion"/>
  </si>
  <si>
    <t xml:space="preserve">    （2）公务用车运行维护费</t>
  </si>
  <si>
    <t xml:space="preserve">         其中：外事接待费</t>
  </si>
  <si>
    <t xml:space="preserve">     其中：外事接待批次（个）</t>
  </si>
  <si>
    <t xml:space="preserve">     其中：外事接待人次（人）</t>
  </si>
  <si>
    <t>预算科目</t>
  </si>
  <si>
    <t>决算数为预算数的%</t>
    <phoneticPr fontId="38" type="noConversion"/>
  </si>
  <si>
    <t>单位：万元</t>
    <phoneticPr fontId="38" type="noConversion"/>
  </si>
  <si>
    <t>决算数为预算数的%</t>
    <phoneticPr fontId="38" type="noConversion"/>
  </si>
  <si>
    <t>预算数</t>
    <phoneticPr fontId="38" type="noConversion"/>
  </si>
  <si>
    <t>附表2-7</t>
    <phoneticPr fontId="38" type="noConversion"/>
  </si>
  <si>
    <t>预算数</t>
    <phoneticPr fontId="38" type="noConversion"/>
  </si>
  <si>
    <t>小计</t>
    <phoneticPr fontId="38" type="noConversion"/>
  </si>
  <si>
    <t xml:space="preserve">  2．公务用车购置及运行维护费</t>
  </si>
  <si>
    <t xml:space="preserve">  3．公务接待费</t>
  </si>
  <si>
    <t xml:space="preserve">  1．因公出国（境）团组数（个）</t>
  </si>
  <si>
    <t xml:space="preserve">  2．因公出国（境）人次数（人）</t>
  </si>
  <si>
    <t xml:space="preserve">  3．公务用车购置数（辆）</t>
  </si>
  <si>
    <t xml:space="preserve">  4．公务用车保有量（辆）</t>
  </si>
  <si>
    <t xml:space="preserve">  5．国内公务接待批次（个）</t>
  </si>
  <si>
    <t xml:space="preserve">  6．国内公务接待人次（人）</t>
  </si>
  <si>
    <t xml:space="preserve">  7．国（境）外公务接待批次（个）</t>
  </si>
  <si>
    <t xml:space="preserve">  8．国（境）外公务接待人次（人）</t>
  </si>
  <si>
    <t>附表2-12</t>
    <phoneticPr fontId="38" type="noConversion"/>
  </si>
  <si>
    <t>单位：万元</t>
    <phoneticPr fontId="38" type="noConversion"/>
  </si>
  <si>
    <t>调整预算数</t>
    <phoneticPr fontId="38" type="noConversion"/>
  </si>
  <si>
    <t>决算数为上年决算数的%</t>
    <phoneticPr fontId="38" type="noConversion"/>
  </si>
  <si>
    <t>债务收入</t>
    <phoneticPr fontId="38" type="noConversion"/>
  </si>
  <si>
    <t>转移性收入</t>
    <phoneticPr fontId="38" type="noConversion"/>
  </si>
  <si>
    <t>单位：万元</t>
    <phoneticPr fontId="38" type="noConversion"/>
  </si>
  <si>
    <t>调整预算数</t>
    <phoneticPr fontId="38" type="noConversion"/>
  </si>
  <si>
    <t>决算数为预算数的%</t>
    <phoneticPr fontId="38" type="noConversion"/>
  </si>
  <si>
    <t>决算数为上年决算数的%</t>
    <phoneticPr fontId="38" type="noConversion"/>
  </si>
  <si>
    <t>债务还本支出</t>
    <phoneticPr fontId="38" type="noConversion"/>
  </si>
  <si>
    <t>转移性支出</t>
    <phoneticPr fontId="38" type="noConversion"/>
  </si>
  <si>
    <t>调整预算数</t>
    <phoneticPr fontId="38" type="noConversion"/>
  </si>
  <si>
    <t>决算数为预算数的%</t>
    <phoneticPr fontId="38" type="noConversion"/>
  </si>
  <si>
    <t>决算数为上年决算数的%</t>
    <phoneticPr fontId="38" type="noConversion"/>
  </si>
  <si>
    <t>单位：万元</t>
    <phoneticPr fontId="38" type="noConversion"/>
  </si>
  <si>
    <t>决算数</t>
    <phoneticPr fontId="38" type="noConversion"/>
  </si>
  <si>
    <t>附表2-1</t>
    <phoneticPr fontId="38" type="noConversion"/>
  </si>
  <si>
    <t>收入合计</t>
    <phoneticPr fontId="38" type="noConversion"/>
  </si>
  <si>
    <t>三、债务收入</t>
    <phoneticPr fontId="38" type="noConversion"/>
  </si>
  <si>
    <t>四、转移性收入</t>
    <phoneticPr fontId="38" type="noConversion"/>
  </si>
  <si>
    <t>附表2-2</t>
    <phoneticPr fontId="38" type="noConversion"/>
  </si>
  <si>
    <t>债务还本支出</t>
    <phoneticPr fontId="38" type="noConversion"/>
  </si>
  <si>
    <t>转移性支出</t>
    <phoneticPr fontId="38" type="noConversion"/>
  </si>
  <si>
    <t xml:space="preserve">  援助其他地区支出</t>
    <phoneticPr fontId="38" type="noConversion"/>
  </si>
  <si>
    <t xml:space="preserve">  增设预算周转金</t>
    <phoneticPr fontId="38" type="noConversion"/>
  </si>
  <si>
    <t xml:space="preserve">  安排预算稳定调节基金</t>
    <phoneticPr fontId="38" type="noConversion"/>
  </si>
  <si>
    <t xml:space="preserve">  调出资金</t>
    <phoneticPr fontId="38" type="noConversion"/>
  </si>
  <si>
    <t xml:space="preserve">  待偿债置换一般债券结余</t>
    <phoneticPr fontId="38" type="noConversion"/>
  </si>
  <si>
    <t xml:space="preserve">  年终结余</t>
    <phoneticPr fontId="38" type="noConversion"/>
  </si>
  <si>
    <t>附表2-4</t>
    <phoneticPr fontId="38" type="noConversion"/>
  </si>
  <si>
    <t xml:space="preserve">  补助下级支出</t>
    <phoneticPr fontId="38" type="noConversion"/>
  </si>
  <si>
    <t xml:space="preserve">  债务转贷支出</t>
    <phoneticPr fontId="38" type="noConversion"/>
  </si>
  <si>
    <t xml:space="preserve">  援助其他地区支出</t>
    <phoneticPr fontId="38" type="noConversion"/>
  </si>
  <si>
    <t xml:space="preserve">  国债转贷拨付数及年终结余</t>
    <phoneticPr fontId="38" type="noConversion"/>
  </si>
  <si>
    <t xml:space="preserve">  调出资金</t>
    <phoneticPr fontId="38" type="noConversion"/>
  </si>
  <si>
    <t xml:space="preserve">  待偿债置换一般债券结余</t>
    <phoneticPr fontId="38" type="noConversion"/>
  </si>
  <si>
    <t>附表2-5</t>
    <phoneticPr fontId="38" type="noConversion"/>
  </si>
  <si>
    <t>单位：万元</t>
    <phoneticPr fontId="38" type="noConversion"/>
  </si>
  <si>
    <t>决算数为上年决算数的%</t>
    <phoneticPr fontId="38" type="noConversion"/>
  </si>
  <si>
    <t>附表2-6</t>
    <phoneticPr fontId="38" type="noConversion"/>
  </si>
  <si>
    <t>单位：万元</t>
    <phoneticPr fontId="38" type="noConversion"/>
  </si>
  <si>
    <t>预算数</t>
    <phoneticPr fontId="38" type="noConversion"/>
  </si>
  <si>
    <t>决算数为预算数的%</t>
    <phoneticPr fontId="38" type="noConversion"/>
  </si>
  <si>
    <t>统计数</t>
    <phoneticPr fontId="62" type="noConversion"/>
  </si>
  <si>
    <t>单位：万元</t>
    <phoneticPr fontId="38" type="noConversion"/>
  </si>
  <si>
    <t>调整预算数</t>
    <phoneticPr fontId="38" type="noConversion"/>
  </si>
  <si>
    <t>决算数为预算数的%</t>
    <phoneticPr fontId="38" type="noConversion"/>
  </si>
  <si>
    <t>决算数为上年决算数的%</t>
    <phoneticPr fontId="38" type="noConversion"/>
  </si>
  <si>
    <t>单位：万元</t>
    <phoneticPr fontId="38" type="noConversion"/>
  </si>
  <si>
    <t>企业</t>
    <phoneticPr fontId="38" type="noConversion"/>
  </si>
  <si>
    <t>决算数</t>
    <phoneticPr fontId="38" type="noConversion"/>
  </si>
  <si>
    <t xml:space="preserve"> 国有参股公司股利、股息收入</t>
    <phoneticPr fontId="38" type="noConversion"/>
  </si>
  <si>
    <t xml:space="preserve"> 金融企业股利、股息收入</t>
    <phoneticPr fontId="38" type="noConversion"/>
  </si>
  <si>
    <t xml:space="preserve"> 其他国有企业股利、股息收入</t>
    <phoneticPr fontId="38" type="noConversion"/>
  </si>
  <si>
    <t>五、其他国有资本经营预算收入</t>
    <phoneticPr fontId="38" type="noConversion"/>
  </si>
  <si>
    <t>附表2-18</t>
    <phoneticPr fontId="38" type="noConversion"/>
  </si>
  <si>
    <t>单位：万元</t>
    <phoneticPr fontId="38" type="noConversion"/>
  </si>
  <si>
    <t>调整预算数</t>
    <phoneticPr fontId="38" type="noConversion"/>
  </si>
  <si>
    <t>决算数</t>
    <phoneticPr fontId="38" type="noConversion"/>
  </si>
  <si>
    <t>决算数为预算数的％</t>
    <phoneticPr fontId="38" type="noConversion"/>
  </si>
  <si>
    <t>决算数为上年决算数的％</t>
    <phoneticPr fontId="38" type="noConversion"/>
  </si>
  <si>
    <t>一、解决历史遗留问题及改革成本支出</t>
    <phoneticPr fontId="38" type="noConversion"/>
  </si>
  <si>
    <t>二、国有企业资本金注入</t>
    <phoneticPr fontId="38" type="noConversion"/>
  </si>
  <si>
    <t>三、国有企业政策性补贴</t>
    <phoneticPr fontId="38" type="noConversion"/>
  </si>
  <si>
    <t>四、金融国有资本经营预算支出</t>
    <phoneticPr fontId="38" type="noConversion"/>
  </si>
  <si>
    <t>五、其他国有资本经营预算支出</t>
    <phoneticPr fontId="38" type="noConversion"/>
  </si>
  <si>
    <t>附表2-21</t>
    <phoneticPr fontId="38" type="noConversion"/>
  </si>
  <si>
    <t>预算数</t>
    <phoneticPr fontId="38" type="noConversion"/>
  </si>
  <si>
    <t>决算数</t>
    <phoneticPr fontId="38" type="noConversion"/>
  </si>
  <si>
    <t>附表2-22</t>
    <phoneticPr fontId="38" type="noConversion"/>
  </si>
  <si>
    <t>决算数</t>
    <phoneticPr fontId="38" type="noConversion"/>
  </si>
  <si>
    <t>决算数为上年决算数%</t>
    <phoneticPr fontId="38" type="noConversion"/>
  </si>
  <si>
    <t>备注：</t>
    <phoneticPr fontId="38" type="noConversion"/>
  </si>
  <si>
    <t>项   目</t>
    <phoneticPr fontId="38" type="noConversion"/>
  </si>
  <si>
    <t>合  计</t>
    <phoneticPr fontId="38" type="noConversion"/>
  </si>
  <si>
    <t>合  计</t>
    <phoneticPr fontId="38" type="noConversion"/>
  </si>
  <si>
    <t>项  目</t>
    <phoneticPr fontId="38" type="noConversion"/>
  </si>
  <si>
    <t>单位：万元</t>
    <phoneticPr fontId="38" type="noConversion"/>
  </si>
  <si>
    <t>1、</t>
    <phoneticPr fontId="38" type="noConversion"/>
  </si>
  <si>
    <t>2、</t>
    <phoneticPr fontId="38" type="noConversion"/>
  </si>
  <si>
    <t>非税收入</t>
    <phoneticPr fontId="38" type="noConversion"/>
  </si>
  <si>
    <t>收入小计</t>
    <phoneticPr fontId="38" type="noConversion"/>
  </si>
  <si>
    <t>支出小计</t>
    <phoneticPr fontId="38" type="noConversion"/>
  </si>
  <si>
    <t>支出合计</t>
    <phoneticPr fontId="38" type="noConversion"/>
  </si>
  <si>
    <t>收入合计</t>
    <phoneticPr fontId="38" type="noConversion"/>
  </si>
  <si>
    <t>支出小计</t>
    <phoneticPr fontId="38" type="noConversion"/>
  </si>
  <si>
    <t xml:space="preserve">  上解支出</t>
    <phoneticPr fontId="38" type="noConversion"/>
  </si>
  <si>
    <t>一、支出合计</t>
    <phoneticPr fontId="38" type="noConversion"/>
  </si>
  <si>
    <t>二、相关统计数</t>
    <phoneticPr fontId="38" type="noConversion"/>
  </si>
  <si>
    <t>收入合计</t>
    <phoneticPr fontId="38" type="noConversion"/>
  </si>
  <si>
    <t>支出小计</t>
    <phoneticPr fontId="38" type="noConversion"/>
  </si>
  <si>
    <t>本年收入小计</t>
    <phoneticPr fontId="38" type="noConversion"/>
  </si>
  <si>
    <t>本年支出合计</t>
    <phoneticPr fontId="38" type="noConversion"/>
  </si>
  <si>
    <t xml:space="preserve">  安排预算稳定调节基金</t>
    <phoneticPr fontId="38" type="noConversion"/>
  </si>
  <si>
    <t xml:space="preserve">  增设预算周转金</t>
    <phoneticPr fontId="38" type="noConversion"/>
  </si>
  <si>
    <t>本年收入小计</t>
    <phoneticPr fontId="38" type="noConversion"/>
  </si>
  <si>
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    </t>
    <phoneticPr fontId="38" type="noConversion"/>
  </si>
  <si>
    <t>上年决算数</t>
    <phoneticPr fontId="38" type="noConversion"/>
  </si>
  <si>
    <t xml:space="preserve">  国债转贷拨付数及年终结余</t>
  </si>
  <si>
    <t xml:space="preserve">  债务转贷支出</t>
    <phoneticPr fontId="38" type="noConversion"/>
  </si>
  <si>
    <t>上年决算数</t>
    <phoneticPr fontId="38" type="noConversion"/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</si>
  <si>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</si>
  <si>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</si>
  <si>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</si>
  <si>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</si>
  <si>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事业运行</t>
  </si>
  <si>
    <t xml:space="preserve">  政协事务</t>
  </si>
  <si>
    <t xml:space="preserve">    政协会议</t>
  </si>
  <si>
    <t xml:space="preserve">  政府办公厅(室)及相关机构事务</t>
  </si>
  <si>
    <t xml:space="preserve">    政务公开审批</t>
  </si>
  <si>
    <t xml:space="preserve">    信访事务</t>
  </si>
  <si>
    <t xml:space="preserve">  发展与改革事务</t>
  </si>
  <si>
    <t xml:space="preserve">    物价管理</t>
  </si>
  <si>
    <t xml:space="preserve">  统计信息事务</t>
  </si>
  <si>
    <t xml:space="preserve">    专项统计业务</t>
  </si>
  <si>
    <t xml:space="preserve">    统计抽样调查</t>
  </si>
  <si>
    <t xml:space="preserve">  财政事务</t>
  </si>
  <si>
    <t xml:space="preserve">    其他财政事务支出</t>
  </si>
  <si>
    <t xml:space="preserve">  审计事务</t>
  </si>
  <si>
    <t xml:space="preserve">  人力资源事务</t>
  </si>
  <si>
    <t xml:space="preserve">    军队转业干部安置</t>
  </si>
  <si>
    <t xml:space="preserve">    引进人才费用</t>
  </si>
  <si>
    <t xml:space="preserve">    其他人力资源事务支出</t>
  </si>
  <si>
    <t xml:space="preserve">  纪检监察事务</t>
  </si>
  <si>
    <t xml:space="preserve">  商贸事务</t>
  </si>
  <si>
    <t xml:space="preserve">    消费者权益保护</t>
  </si>
  <si>
    <t xml:space="preserve">  民族事务</t>
  </si>
  <si>
    <t xml:space="preserve">    华侨事务</t>
  </si>
  <si>
    <t xml:space="preserve">  档案事务</t>
  </si>
  <si>
    <t xml:space="preserve">  民主党派及工商联事务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</si>
  <si>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</si>
  <si>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</si>
  <si>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</si>
  <si>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组织事务</t>
  </si>
  <si>
    <t xml:space="preserve">    其他组织事务支出</t>
  </si>
  <si>
    <t xml:space="preserve">  宣传事务</t>
  </si>
  <si>
    <t xml:space="preserve">  统战事务</t>
  </si>
  <si>
    <t xml:space="preserve">  国防动员</t>
  </si>
  <si>
    <t xml:space="preserve">    民兵</t>
  </si>
  <si>
    <t xml:space="preserve">  公安</t>
  </si>
  <si>
    <t xml:space="preserve">    其他公安支出</t>
  </si>
  <si>
    <t xml:space="preserve">  检察</t>
  </si>
  <si>
    <t xml:space="preserve">  司法</t>
  </si>
  <si>
    <t xml:space="preserve">    基层司法业务</t>
  </si>
  <si>
    <t xml:space="preserve">    普法宣传</t>
  </si>
  <si>
    <t xml:space="preserve">    法律援助</t>
  </si>
  <si>
    <t xml:space="preserve">    其他司法支出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</si>
  <si>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</si>
  <si>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</si>
  <si>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</si>
  <si>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</si>
  <si>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</si>
  <si>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</si>
  <si>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</si>
  <si>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</si>
  <si>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</si>
  <si>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中专教育</t>
  </si>
  <si>
    <t xml:space="preserve">    其他职业教育支出</t>
  </si>
  <si>
    <t xml:space="preserve">  成人教育</t>
  </si>
  <si>
    <t xml:space="preserve">    其他成人教育支出</t>
  </si>
  <si>
    <t xml:space="preserve">  特殊教育</t>
  </si>
  <si>
    <t xml:space="preserve">    特殊学校教育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</si>
  <si>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</si>
  <si>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</si>
  <si>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</si>
  <si>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</si>
  <si>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</si>
  <si>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</si>
  <si>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其他教育费附加安排的支出</t>
  </si>
  <si>
    <t xml:space="preserve">  科学技术管理事务</t>
  </si>
  <si>
    <t xml:space="preserve">    其他科学技术管理事务支出</t>
  </si>
  <si>
    <t xml:space="preserve">    机构运行</t>
  </si>
  <si>
    <t xml:space="preserve">  应用研究</t>
  </si>
  <si>
    <t xml:space="preserve">    社会公益研究</t>
  </si>
  <si>
    <t xml:space="preserve">  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</si>
  <si>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</si>
  <si>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</si>
  <si>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</si>
  <si>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</si>
  <si>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</si>
  <si>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科学技术普及</t>
  </si>
  <si>
    <t xml:space="preserve">    科普活动</t>
  </si>
  <si>
    <t xml:space="preserve">    其他科学技术普及支出</t>
  </si>
  <si>
    <t xml:space="preserve">    图书馆</t>
  </si>
  <si>
    <t xml:space="preserve">    文化活动</t>
  </si>
  <si>
    <t xml:space="preserve">    群众文化</t>
  </si>
  <si>
    <t xml:space="preserve">    文化创作与保护</t>
  </si>
  <si>
    <t xml:space="preserve">  文物</t>
  </si>
  <si>
    <t xml:space="preserve">  体育</t>
  </si>
  <si>
    <t xml:space="preserve">    群众体育</t>
  </si>
  <si>
    <t xml:space="preserve">    文化产业发展专项支出</t>
  </si>
  <si>
    <t xml:space="preserve">  人力资源和社会保障管理事务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</si>
  <si>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</si>
  <si>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</si>
  <si>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</si>
  <si>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</si>
  <si>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民政管理事务</t>
  </si>
  <si>
    <t xml:space="preserve">    拥军优属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</si>
  <si>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</si>
  <si>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</si>
  <si>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</si>
  <si>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  财政对城乡居民基本养老保险基金的补助</t>
  </si>
  <si>
    <t xml:space="preserve">  补充全国社会保障基金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</si>
  <si>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</si>
  <si>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</si>
  <si>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</si>
  <si>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</si>
  <si>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</si>
  <si>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</si>
  <si>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其他行政事业单位离退休支出</t>
  </si>
  <si>
    <t xml:space="preserve">  就业补助</t>
  </si>
  <si>
    <t xml:space="preserve">    其他就业补助支出</t>
  </si>
  <si>
    <t xml:space="preserve">  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</si>
  <si>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</si>
  <si>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</si>
  <si>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</si>
  <si>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</si>
  <si>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</si>
  <si>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</si>
  <si>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</si>
  <si>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</si>
  <si>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</si>
  <si>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</si>
  <si>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</si>
  <si>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</si>
  <si>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</si>
  <si>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</si>
  <si>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残疾人事业</t>
  </si>
  <si>
    <t xml:space="preserve">    残疾人康复</t>
  </si>
  <si>
    <t xml:space="preserve">    残疾人就业和扶贫</t>
  </si>
  <si>
    <t xml:space="preserve">    残疾人生活和护理补贴</t>
  </si>
  <si>
    <t xml:space="preserve">    其他残疾人事业支出</t>
  </si>
  <si>
    <t xml:space="preserve">  红十字事业</t>
  </si>
  <si>
    <t xml:space="preserve">  最低生活保障</t>
  </si>
  <si>
    <t xml:space="preserve">    城市最低生活保障金支出</t>
  </si>
  <si>
    <t xml:space="preserve">  临时救助</t>
  </si>
  <si>
    <t xml:space="preserve">    临时救助支出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</si>
  <si>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</si>
  <si>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</si>
  <si>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</si>
  <si>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基层医疗卫生机构</t>
  </si>
  <si>
    <t xml:space="preserve">    城市社区卫生机构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</si>
  <si>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</si>
  <si>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</si>
  <si>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</si>
  <si>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</si>
  <si>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</si>
  <si>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</si>
  <si>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</si>
  <si>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</si>
  <si>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  行政单位医疗</t>
  </si>
  <si>
    <t xml:space="preserve">    优抚对象医疗补助</t>
  </si>
  <si>
    <t xml:space="preserve">    城乡医疗救助</t>
  </si>
  <si>
    <t xml:space="preserve">  中医药</t>
  </si>
  <si>
    <t xml:space="preserve">    中医(民族医)药专项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</si>
  <si>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</si>
  <si>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</si>
  <si>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</si>
  <si>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</si>
  <si>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</si>
  <si>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</si>
  <si>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</si>
  <si>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</si>
  <si>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环境保护管理事务</t>
  </si>
  <si>
    <t xml:space="preserve">  污染防治</t>
  </si>
  <si>
    <t xml:space="preserve">    其他污染防治支出</t>
  </si>
  <si>
    <t xml:space="preserve">  自然生态保护</t>
  </si>
  <si>
    <t xml:space="preserve">    其他自然生态保护支出</t>
  </si>
  <si>
    <t xml:space="preserve">  污染减排</t>
  </si>
  <si>
    <t xml:space="preserve">  城乡社区管理事务</t>
  </si>
  <si>
    <t xml:space="preserve">    城管执法</t>
  </si>
  <si>
    <t xml:space="preserve">    工程建设管理</t>
  </si>
  <si>
    <t xml:space="preserve">    其他城乡社区管理事务支出</t>
  </si>
  <si>
    <t xml:space="preserve">  城乡社区公共设施</t>
  </si>
  <si>
    <t xml:space="preserve">    其他城乡社区公共设施支出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</si>
  <si>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</si>
  <si>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</si>
  <si>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</si>
  <si>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</si>
  <si>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农业组织化与产业化经营</t>
  </si>
  <si>
    <t xml:space="preserve">    农村公益事业</t>
  </si>
  <si>
    <t xml:space="preserve">    农业资源保护修复与利用</t>
  </si>
  <si>
    <t xml:space="preserve">    成品油价格改革对渔业的补贴</t>
  </si>
  <si>
    <t xml:space="preserve">    其他农业支出</t>
  </si>
  <si>
    <t xml:space="preserve">    森林培育</t>
  </si>
  <si>
    <t xml:space="preserve">    森林生态效益补偿</t>
  </si>
  <si>
    <t xml:space="preserve">  水利</t>
  </si>
  <si>
    <t xml:space="preserve">    水利工程运行与维护</t>
  </si>
  <si>
    <t xml:space="preserve">    水资源节约管理与保护</t>
  </si>
  <si>
    <t xml:space="preserve">    防汛</t>
  </si>
  <si>
    <t xml:space="preserve">    其他水利支出</t>
  </si>
  <si>
    <t xml:space="preserve">  扶贫</t>
  </si>
  <si>
    <t xml:space="preserve">    其他扶贫支出</t>
  </si>
  <si>
    <t xml:space="preserve">    对村民委员会和村党支部的补助</t>
  </si>
  <si>
    <t xml:space="preserve">  公路水路运输</t>
  </si>
  <si>
    <t xml:space="preserve">    公路养护</t>
  </si>
  <si>
    <t xml:space="preserve">    公路运输管理</t>
  </si>
  <si>
    <t xml:space="preserve">    其他公路水路运输支出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</si>
  <si>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</si>
  <si>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</si>
  <si>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</si>
  <si>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商业流通事务</t>
  </si>
  <si>
    <t xml:space="preserve">    其他商业流通事务支出</t>
  </si>
  <si>
    <t xml:space="preserve">    旅游宣传</t>
  </si>
  <si>
    <t xml:space="preserve">  涉外发展服务支出</t>
  </si>
  <si>
    <t xml:space="preserve">    其他涉外发展服务支出</t>
  </si>
  <si>
    <t xml:space="preserve">  其他支出</t>
  </si>
  <si>
    <t xml:space="preserve">  海洋管理事务</t>
  </si>
  <si>
    <t xml:space="preserve">    海岛和海域保护</t>
  </si>
  <si>
    <t xml:space="preserve">  保障性安居工程支出</t>
  </si>
  <si>
    <t xml:space="preserve">    棚户区改造</t>
  </si>
  <si>
    <t xml:space="preserve">    公共租赁住房</t>
  </si>
  <si>
    <t xml:space="preserve">    其他保障性安居工程支出</t>
  </si>
  <si>
    <t xml:space="preserve">  粮油事务</t>
  </si>
  <si>
    <t xml:space="preserve">    粮食风险基金</t>
  </si>
  <si>
    <t xml:space="preserve">  地方政府一般债务付息支出</t>
  </si>
  <si>
    <t xml:space="preserve">    地方政府一般债券付息支出</t>
  </si>
  <si>
    <t xml:space="preserve">  地方政府一般债务发行费用支出</t>
  </si>
  <si>
    <t>上年决算数</t>
    <phoneticPr fontId="38" type="noConversion"/>
  </si>
  <si>
    <t>科目编码</t>
    <phoneticPr fontId="38" type="noConversion"/>
  </si>
  <si>
    <t>对个人和家庭的补助</t>
  </si>
  <si>
    <t xml:space="preserve">  其他工资福利支出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</si>
  <si>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</si>
  <si>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</si>
  <si>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</si>
  <si>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</si>
  <si>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委托业务费</t>
  </si>
  <si>
    <t xml:space="preserve">  公务用车运行维护费</t>
  </si>
  <si>
    <t xml:space="preserve">  其他商品和服务支出</t>
  </si>
  <si>
    <t xml:space="preserve">  助学金</t>
  </si>
  <si>
    <t xml:space="preserve">  住房公积金</t>
  </si>
  <si>
    <t xml:space="preserve">  国内债务付息</t>
  </si>
  <si>
    <t xml:space="preserve">  国外债务付息</t>
  </si>
  <si>
    <t xml:space="preserve">  房屋建筑物购建</t>
  </si>
  <si>
    <t xml:space="preserve">  基础设施建设</t>
  </si>
  <si>
    <t xml:space="preserve">  大型修缮</t>
  </si>
  <si>
    <t xml:space="preserve">  公务用车购置</t>
  </si>
  <si>
    <t xml:space="preserve">  其他资本性支出</t>
  </si>
  <si>
    <t xml:space="preserve">  对社会保险基金补助</t>
  </si>
  <si>
    <t xml:space="preserve">  赠与</t>
  </si>
  <si>
    <t>无</t>
    <phoneticPr fontId="38" type="noConversion"/>
  </si>
  <si>
    <t>年终结余</t>
    <phoneticPr fontId="38" type="noConversion"/>
  </si>
  <si>
    <t>合计</t>
  </si>
  <si>
    <t>年终结余</t>
  </si>
  <si>
    <t xml:space="preserve">  增值税</t>
  </si>
  <si>
    <t xml:space="preserve">  营业税</t>
  </si>
  <si>
    <t xml:space="preserve">  消费税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</si>
  <si>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</si>
  <si>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</si>
  <si>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</si>
  <si>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</si>
  <si>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</si>
  <si>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</si>
  <si>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</si>
  <si>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</si>
  <si>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</si>
  <si>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</si>
  <si>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</si>
  <si>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</si>
  <si>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</si>
  <si>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</si>
  <si>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</si>
  <si>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</si>
  <si>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</si>
  <si>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其他收入</t>
  </si>
  <si>
    <t xml:space="preserve">  上级补助收入</t>
  </si>
  <si>
    <t xml:space="preserve">  上年结余收入</t>
  </si>
  <si>
    <t xml:space="preserve">  债券转贷收入</t>
  </si>
  <si>
    <t xml:space="preserve">  待偿债置换一般债券上年结余</t>
  </si>
  <si>
    <t xml:space="preserve">  国债转贷收入、上年结余及转补助数</t>
  </si>
  <si>
    <t xml:space="preserve">  调入资金</t>
  </si>
  <si>
    <t xml:space="preserve">  调入预算稳定调节基金</t>
  </si>
  <si>
    <t>决算数为上
年决算数的%</t>
    <phoneticPr fontId="38" type="noConversion"/>
  </si>
  <si>
    <t>调整预算数</t>
    <phoneticPr fontId="38" type="noConversion"/>
  </si>
  <si>
    <t xml:space="preserve">  上解支出</t>
    <phoneticPr fontId="38" type="noConversion"/>
  </si>
  <si>
    <t xml:space="preserve">    返还性收入</t>
    <phoneticPr fontId="38" type="noConversion"/>
  </si>
  <si>
    <t xml:space="preserve">    一般性转移支付收入</t>
    <phoneticPr fontId="38" type="noConversion"/>
  </si>
  <si>
    <t xml:space="preserve">    专项转移支付收入</t>
    <phoneticPr fontId="38" type="noConversion"/>
  </si>
  <si>
    <t>决算数为预算数的%</t>
    <phoneticPr fontId="38" type="noConversion"/>
  </si>
  <si>
    <t>附表2-8</t>
    <phoneticPr fontId="38" type="noConversion"/>
  </si>
  <si>
    <t>附表2-9</t>
    <phoneticPr fontId="38" type="noConversion"/>
  </si>
  <si>
    <t xml:space="preserve">    （1）公务用车购置费</t>
    <phoneticPr fontId="38" type="noConversion"/>
  </si>
  <si>
    <t xml:space="preserve">    港口建设费收入</t>
  </si>
  <si>
    <t xml:space="preserve">    散装水泥专项资金收入</t>
  </si>
  <si>
    <t xml:space="preserve">    新型墙体材料专项基金收入</t>
  </si>
  <si>
    <t xml:space="preserve">    国家电影事业发展专项资金收入</t>
  </si>
  <si>
    <t xml:space="preserve">    新菜地开发建设基金收入</t>
  </si>
  <si>
    <t xml:space="preserve">    新增建设用地土地有偿使用费收入</t>
  </si>
  <si>
    <t xml:space="preserve">    城市公用事业附加收入</t>
  </si>
  <si>
    <t xml:space="preserve">    国有土地收益基金收入</t>
  </si>
  <si>
    <t xml:space="preserve">    农业土地开发资金收入</t>
  </si>
  <si>
    <t xml:space="preserve">    国有土地使用权出让收入</t>
  </si>
  <si>
    <t xml:space="preserve">    大中型水库库区基金收入</t>
  </si>
  <si>
    <t xml:space="preserve">    彩票公益金收入</t>
  </si>
  <si>
    <t xml:space="preserve">    城市基础设施配套费收入</t>
  </si>
  <si>
    <t xml:space="preserve">    小型水库移民扶助基金收入</t>
  </si>
  <si>
    <t xml:space="preserve">    国家重大水利工程建设基金收入</t>
  </si>
  <si>
    <t xml:space="preserve">    污水处理费收入</t>
  </si>
  <si>
    <t xml:space="preserve">    彩票发行机构和彩票销售机构的业务费用</t>
  </si>
  <si>
    <t xml:space="preserve">    其他政府性基金收入</t>
  </si>
  <si>
    <t xml:space="preserve">  调入资金</t>
    <phoneticPr fontId="38" type="noConversion"/>
  </si>
  <si>
    <t>上年决算数</t>
    <phoneticPr fontId="38" type="noConversion"/>
  </si>
  <si>
    <t xml:space="preserve">  政府性基金收入</t>
    <phoneticPr fontId="38" type="noConversion"/>
  </si>
  <si>
    <t xml:space="preserve">  补助收入</t>
    <phoneticPr fontId="38" type="noConversion"/>
  </si>
  <si>
    <t xml:space="preserve">  债务转贷收入 </t>
    <phoneticPr fontId="38" type="noConversion"/>
  </si>
  <si>
    <t xml:space="preserve">  上解收入</t>
    <phoneticPr fontId="38" type="noConversion"/>
  </si>
  <si>
    <t xml:space="preserve">  待偿债置换专项债券上年结余</t>
    <phoneticPr fontId="38" type="noConversion"/>
  </si>
  <si>
    <t xml:space="preserve">  上年结余</t>
    <phoneticPr fontId="38" type="noConversion"/>
  </si>
  <si>
    <r>
      <t>附表2</t>
    </r>
    <r>
      <rPr>
        <sz val="12"/>
        <rFont val="宋体"/>
        <family val="3"/>
        <charset val="134"/>
      </rPr>
      <t>-14</t>
    </r>
    <phoneticPr fontId="38" type="noConversion"/>
  </si>
  <si>
    <t>项目</t>
    <phoneticPr fontId="38" type="noConversion"/>
  </si>
  <si>
    <t>小计</t>
    <phoneticPr fontId="38" type="noConversion"/>
  </si>
  <si>
    <t>无</t>
    <phoneticPr fontId="38" type="noConversion"/>
  </si>
  <si>
    <t>上年决算数</t>
    <phoneticPr fontId="38" type="noConversion"/>
  </si>
  <si>
    <t>上年决算数</t>
    <phoneticPr fontId="38" type="noConversion"/>
  </si>
  <si>
    <t>附表2-17</t>
    <phoneticPr fontId="38" type="noConversion"/>
  </si>
  <si>
    <t xml:space="preserve">  其中：国有控股公司股利、股息收入</t>
    <phoneticPr fontId="38" type="noConversion"/>
  </si>
  <si>
    <t>国有资本经营预算转移支付收入</t>
    <phoneticPr fontId="38" type="noConversion"/>
  </si>
  <si>
    <t>其中：国有企业政策性补贴</t>
  </si>
  <si>
    <t>其中：资本性支出</t>
  </si>
  <si>
    <t>国有资本经营预算转移支付支出</t>
  </si>
  <si>
    <t>调出资金</t>
  </si>
  <si>
    <t xml:space="preserve">      改革性支出</t>
    <phoneticPr fontId="38" type="noConversion"/>
  </si>
  <si>
    <t xml:space="preserve">      其他金融国有资本经营预算支出</t>
    <phoneticPr fontId="38" type="noConversion"/>
  </si>
  <si>
    <t>其中：厂办大集体改革支出</t>
    <phoneticPr fontId="38" type="noConversion"/>
  </si>
  <si>
    <t xml:space="preserve">      “三供一业”移交补助支出</t>
    <phoneticPr fontId="38" type="noConversion"/>
  </si>
  <si>
    <t xml:space="preserve">      国有企业办职教幼教补助支出</t>
    <phoneticPr fontId="38" type="noConversion"/>
  </si>
  <si>
    <t xml:space="preserve">      国有企业办公共服务机构移交补助支出</t>
    <phoneticPr fontId="38" type="noConversion"/>
  </si>
  <si>
    <t xml:space="preserve">      国有企业退休人员社会化管理补助支出</t>
    <phoneticPr fontId="38" type="noConversion"/>
  </si>
  <si>
    <t xml:space="preserve">      国有企业棚户区改造支出</t>
    <phoneticPr fontId="38" type="noConversion"/>
  </si>
  <si>
    <t xml:space="preserve">      国有企业改革成本支出</t>
    <phoneticPr fontId="38" type="noConversion"/>
  </si>
  <si>
    <t xml:space="preserve">      离休干部医药补助支出</t>
    <phoneticPr fontId="38" type="noConversion"/>
  </si>
  <si>
    <t xml:space="preserve">      其他解决历史遗留问题及改革成本支出</t>
    <phoneticPr fontId="38" type="noConversion"/>
  </si>
  <si>
    <t xml:space="preserve">      公益性设施投资支出</t>
    <phoneticPr fontId="38" type="noConversion"/>
  </si>
  <si>
    <t>其中：国有经济结构调整支出</t>
    <phoneticPr fontId="38" type="noConversion"/>
  </si>
  <si>
    <t xml:space="preserve">      前瞻性战略性产业发展支出</t>
    <phoneticPr fontId="38" type="noConversion"/>
  </si>
  <si>
    <t xml:space="preserve">      生态环境保护支出</t>
    <phoneticPr fontId="38" type="noConversion"/>
  </si>
  <si>
    <t xml:space="preserve">      支持科技进步支出</t>
    <phoneticPr fontId="38" type="noConversion"/>
  </si>
  <si>
    <t xml:space="preserve">      保障国有经济安全支出</t>
    <phoneticPr fontId="38" type="noConversion"/>
  </si>
  <si>
    <t xml:space="preserve">      对外投资合作支出</t>
    <phoneticPr fontId="38" type="noConversion"/>
  </si>
  <si>
    <t xml:space="preserve">      其他国有企业资本金注入</t>
    <phoneticPr fontId="38" type="noConversion"/>
  </si>
  <si>
    <t>上年决算数</t>
    <phoneticPr fontId="38" type="noConversion"/>
  </si>
  <si>
    <t>（一）城乡居民基本医疗保险基金收入</t>
    <phoneticPr fontId="38" type="noConversion"/>
  </si>
  <si>
    <t>（二）新型农村合作医疗基金收入</t>
    <phoneticPr fontId="38" type="noConversion"/>
  </si>
  <si>
    <t>（三）城镇居民基本医疗保险基金收入</t>
    <phoneticPr fontId="38" type="noConversion"/>
  </si>
  <si>
    <t>上年决算数</t>
    <phoneticPr fontId="38" type="noConversion"/>
  </si>
  <si>
    <t>社会保险基金预算转移支付支出</t>
    <phoneticPr fontId="38" type="noConversion"/>
  </si>
  <si>
    <t>三、机关事业单位基本养老保险基金支出</t>
    <phoneticPr fontId="38" type="noConversion"/>
  </si>
  <si>
    <t>（一）城乡居民基本医疗保险基金支出</t>
    <phoneticPr fontId="38" type="noConversion"/>
  </si>
  <si>
    <t>（二）新型农村合作医疗基金支出</t>
    <phoneticPr fontId="38" type="noConversion"/>
  </si>
  <si>
    <t>（三）城镇居民基本医疗保险基金支出</t>
    <phoneticPr fontId="38" type="noConversion"/>
  </si>
  <si>
    <t>3、</t>
    <phoneticPr fontId="38" type="noConversion"/>
  </si>
  <si>
    <t>4、</t>
  </si>
  <si>
    <t>5、</t>
  </si>
  <si>
    <t>6、</t>
  </si>
  <si>
    <t>7、</t>
  </si>
  <si>
    <t>8、</t>
  </si>
  <si>
    <t>9、</t>
  </si>
  <si>
    <t>10、</t>
  </si>
  <si>
    <t>11、</t>
  </si>
  <si>
    <t>12、</t>
  </si>
  <si>
    <t>13、</t>
  </si>
  <si>
    <t>14、</t>
  </si>
  <si>
    <t>15、</t>
  </si>
  <si>
    <t xml:space="preserve">  捐赠收入</t>
    <phoneticPr fontId="38" type="noConversion"/>
  </si>
  <si>
    <t xml:space="preserve">  政府住房基金收入</t>
    <phoneticPr fontId="38" type="noConversion"/>
  </si>
  <si>
    <t>本级预算</t>
    <phoneticPr fontId="38" type="noConversion"/>
  </si>
  <si>
    <t>上级补助</t>
    <phoneticPr fontId="38" type="noConversion"/>
  </si>
  <si>
    <t>预算稳定调节基金</t>
    <phoneticPr fontId="38" type="noConversion"/>
  </si>
  <si>
    <t xml:space="preserve">  年终结余</t>
    <phoneticPr fontId="38" type="noConversion"/>
  </si>
  <si>
    <t xml:space="preserve">    人大代表履职能力提升</t>
  </si>
  <si>
    <t xml:space="preserve">    代表工作</t>
  </si>
  <si>
    <t xml:space="preserve">    社区矫正</t>
  </si>
  <si>
    <t xml:space="preserve">    城市中小学教学设施</t>
  </si>
  <si>
    <t xml:space="preserve">    博物馆</t>
  </si>
  <si>
    <t xml:space="preserve">    劳动人事争议调解仲裁</t>
  </si>
  <si>
    <t xml:space="preserve">    对机关事业单位基本养老保险基金的补助</t>
  </si>
  <si>
    <t xml:space="preserve">  特困人员救助供养</t>
  </si>
  <si>
    <t xml:space="preserve">    城市特困人员救助供养支出</t>
  </si>
  <si>
    <t xml:space="preserve">    财政对城乡居民基本医疗保险基金的补助</t>
  </si>
  <si>
    <t xml:space="preserve">    其他环境保护管理事务支出</t>
  </si>
  <si>
    <t xml:space="preserve">    统计监测与信息服务</t>
  </si>
  <si>
    <t>机关工资福利支出</t>
  </si>
  <si>
    <t xml:space="preserve">  工资奖金津补贴</t>
  </si>
  <si>
    <t xml:space="preserve">  社会保障缴费</t>
  </si>
  <si>
    <t>机关商品和服务支出</t>
  </si>
  <si>
    <t xml:space="preserve">  办公经费</t>
  </si>
  <si>
    <t xml:space="preserve">  专用材料购置费</t>
  </si>
  <si>
    <t xml:space="preserve">  因公出国(境)费用</t>
  </si>
  <si>
    <t>机关资本性支出(一)</t>
  </si>
  <si>
    <t xml:space="preserve">  土地征迁补偿和安置支出</t>
  </si>
  <si>
    <t xml:space="preserve">  设备购置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</si>
  <si>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</si>
  <si>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</si>
  <si>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</si>
  <si>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</si>
  <si>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</si>
  <si>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</si>
  <si>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</si>
  <si>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</si>
  <si>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</si>
  <si>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</si>
  <si>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</si>
  <si>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</si>
  <si>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</si>
  <si>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</si>
  <si>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</si>
  <si>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 xml:space="preserve">  社会福利和救助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</si>
  <si>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</si>
  <si>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</si>
  <si>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</si>
  <si>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</si>
  <si>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>债务利息及费用支出</t>
  </si>
  <si>
    <t xml:space="preserve">  国内债务发行费用</t>
  </si>
  <si>
    <t xml:space="preserve">  国外债务发行费用</t>
  </si>
  <si>
    <t xml:space="preserve">  国家赔偿费用支出</t>
  </si>
  <si>
    <t xml:space="preserve">  对民间非营利组织和群众性自治组织补贴</t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</si>
  <si>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</si>
  <si>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</si>
  <si>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</si>
  <si>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</si>
  <si>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</si>
  <si>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</si>
  <si>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</si>
  <si>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</si>
  <si>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</si>
  <si>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</si>
  <si>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</si>
  <si>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社会保险基金预算转移支付收入</t>
    <phoneticPr fontId="38" type="noConversion"/>
  </si>
  <si>
    <t>上年结转收入</t>
    <phoneticPr fontId="38" type="noConversion"/>
  </si>
  <si>
    <t>上年结转收入</t>
    <phoneticPr fontId="38" type="noConversion"/>
  </si>
  <si>
    <t xml:space="preserve">  环境保护税</t>
    <phoneticPr fontId="38" type="noConversion"/>
  </si>
  <si>
    <t xml:space="preserve">  其他税收收入</t>
    <phoneticPr fontId="38" type="noConversion"/>
  </si>
  <si>
    <t>七、文化旅游体育与传媒支出</t>
  </si>
  <si>
    <t>九、卫生健康支出</t>
  </si>
  <si>
    <t>十八、自然资源海洋气象等支出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</si>
  <si>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</si>
  <si>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</si>
  <si>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</si>
  <si>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</si>
  <si>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</si>
  <si>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上年结转数</t>
    <phoneticPr fontId="38" type="noConversion"/>
  </si>
  <si>
    <t xml:space="preserve">  人大事务</t>
  </si>
  <si>
    <t xml:space="preserve">    专项普查活动</t>
  </si>
  <si>
    <t xml:space="preserve">    审计业务</t>
  </si>
  <si>
    <t xml:space="preserve">    其他审计事务支出</t>
  </si>
  <si>
    <t xml:space="preserve">  知识产权事务</t>
  </si>
  <si>
    <t xml:space="preserve">    其他知识产权事务支出</t>
  </si>
  <si>
    <t xml:space="preserve">  港澳台事务</t>
  </si>
  <si>
    <t xml:space="preserve">    其他宣传事务支出</t>
  </si>
  <si>
    <t xml:space="preserve">    宗教事务</t>
  </si>
  <si>
    <t xml:space="preserve">  市场监督管理事务</t>
  </si>
  <si>
    <t xml:space="preserve">    市场监督管理专项</t>
  </si>
  <si>
    <t xml:space="preserve">    市场监管执法</t>
  </si>
  <si>
    <t xml:space="preserve">    其他市场监督管理事务</t>
  </si>
  <si>
    <t xml:space="preserve">    农村中小学教学设施</t>
  </si>
  <si>
    <t xml:space="preserve">    高技术研究</t>
  </si>
  <si>
    <t xml:space="preserve">  科技重大项目</t>
  </si>
  <si>
    <t xml:space="preserve">    科技重大专项</t>
  </si>
  <si>
    <t xml:space="preserve">  文化和旅游</t>
  </si>
  <si>
    <t xml:space="preserve">    文化和旅游市场管理</t>
  </si>
  <si>
    <t xml:space="preserve">    其他文化和旅游支出</t>
  </si>
  <si>
    <t xml:space="preserve">    文物保护</t>
  </si>
  <si>
    <t xml:space="preserve">    体育竞赛</t>
  </si>
  <si>
    <t xml:space="preserve">    其他体育支出</t>
  </si>
  <si>
    <t xml:space="preserve">  新闻出版电影</t>
  </si>
  <si>
    <t xml:space="preserve">    其他新闻出版电影支出</t>
  </si>
  <si>
    <t xml:space="preserve">  广播电视</t>
  </si>
  <si>
    <t xml:space="preserve">    其他广播电视支出</t>
  </si>
  <si>
    <t xml:space="preserve">    宣传文化发展专项支出</t>
  </si>
  <si>
    <t xml:space="preserve">    未归口管理的行政单位离退休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</si>
  <si>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</si>
  <si>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</si>
  <si>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</si>
  <si>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</si>
  <si>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高技能人才培养补助</t>
  </si>
  <si>
    <t xml:space="preserve">    死亡抚恤</t>
  </si>
  <si>
    <t xml:space="preserve">    农村籍退役士兵老年生活补助</t>
  </si>
  <si>
    <t xml:space="preserve">    其他城市生活救助</t>
  </si>
  <si>
    <t xml:space="preserve">  退役军人管理事务</t>
  </si>
  <si>
    <t xml:space="preserve">  卫生健康管理事务</t>
  </si>
  <si>
    <t xml:space="preserve">    其他卫生健康管理事务支出</t>
  </si>
  <si>
    <t xml:space="preserve">    生态环境监测与信息</t>
  </si>
  <si>
    <t xml:space="preserve">    生态环境执法监察</t>
  </si>
  <si>
    <t xml:space="preserve">  能源管理事务</t>
  </si>
  <si>
    <t xml:space="preserve">    能源科技装备</t>
  </si>
  <si>
    <t xml:space="preserve">  林业和草原</t>
  </si>
  <si>
    <t xml:space="preserve">    森林资源管理</t>
  </si>
  <si>
    <t xml:space="preserve">    防灾减灾</t>
  </si>
  <si>
    <t xml:space="preserve">    其他林业和草原支出</t>
  </si>
  <si>
    <t xml:space="preserve">    水利工程建设</t>
  </si>
  <si>
    <t xml:space="preserve">  金融发展支出</t>
  </si>
  <si>
    <t xml:space="preserve">    其他金融发展支出</t>
  </si>
  <si>
    <t xml:space="preserve">  自然资源事务</t>
  </si>
  <si>
    <t xml:space="preserve">  应急管理事务</t>
  </si>
  <si>
    <t xml:space="preserve">    其他应急管理支出</t>
  </si>
  <si>
    <t>合计</t>
    <phoneticPr fontId="38" type="noConversion"/>
  </si>
  <si>
    <t>一、一般公共服务支出</t>
    <phoneticPr fontId="38" type="noConversion"/>
  </si>
  <si>
    <t>二、国防支出</t>
    <phoneticPr fontId="38" type="noConversion"/>
  </si>
  <si>
    <t>三、公共安全支出</t>
    <phoneticPr fontId="38" type="noConversion"/>
  </si>
  <si>
    <t>四、教育支出</t>
    <phoneticPr fontId="38" type="noConversion"/>
  </si>
  <si>
    <t>五、科学技术支出</t>
    <phoneticPr fontId="38" type="noConversion"/>
  </si>
  <si>
    <t>六、文化旅游体育与传媒支出</t>
    <phoneticPr fontId="38" type="noConversion"/>
  </si>
  <si>
    <t>七、社会保障和就业支出</t>
    <phoneticPr fontId="38" type="noConversion"/>
  </si>
  <si>
    <t>八、卫生健康支出</t>
    <phoneticPr fontId="38" type="noConversion"/>
  </si>
  <si>
    <t>九、节能环保支出</t>
    <phoneticPr fontId="38" type="noConversion"/>
  </si>
  <si>
    <t>十、城乡社区支出</t>
    <phoneticPr fontId="38" type="noConversion"/>
  </si>
  <si>
    <t>十一、农林水支出</t>
    <phoneticPr fontId="38" type="noConversion"/>
  </si>
  <si>
    <t>十二、交通运输支出</t>
    <phoneticPr fontId="38" type="noConversion"/>
  </si>
  <si>
    <t>十三、资源勘探信息等支出</t>
    <phoneticPr fontId="38" type="noConversion"/>
  </si>
  <si>
    <t>十四、商业服务业等支出</t>
    <phoneticPr fontId="38" type="noConversion"/>
  </si>
  <si>
    <t>十五、金融支出</t>
    <phoneticPr fontId="38" type="noConversion"/>
  </si>
  <si>
    <t>十六、自然资源海洋气象等支出</t>
    <phoneticPr fontId="38" type="noConversion"/>
  </si>
  <si>
    <t>十七、住房保障支出</t>
    <phoneticPr fontId="38" type="noConversion"/>
  </si>
  <si>
    <t>十八、粮油物资储备支出</t>
    <phoneticPr fontId="38" type="noConversion"/>
  </si>
  <si>
    <t>十九、灾害防治及应急管理支出</t>
    <phoneticPr fontId="38" type="noConversion"/>
  </si>
  <si>
    <t>二十一、债务付息支出</t>
    <phoneticPr fontId="38" type="noConversion"/>
  </si>
  <si>
    <t>二十二、债务发行费用支出</t>
    <phoneticPr fontId="38" type="noConversion"/>
  </si>
  <si>
    <t>二十、其他支出</t>
  </si>
  <si>
    <t xml:space="preserve">  其他支出</t>
    <phoneticPr fontId="38" type="noConversion"/>
  </si>
  <si>
    <t xml:space="preserve">    其他支出</t>
    <phoneticPr fontId="38" type="noConversion"/>
  </si>
  <si>
    <t xml:space="preserve">  其他共产党事务支出</t>
  </si>
  <si>
    <t xml:space="preserve">  其他公共安全支出</t>
  </si>
  <si>
    <t xml:space="preserve">  其他教育支出</t>
  </si>
  <si>
    <t xml:space="preserve">  其他科学技术支出</t>
  </si>
  <si>
    <t xml:space="preserve">  其他文化体育与传媒支出</t>
  </si>
  <si>
    <t xml:space="preserve">  其他社会保障和就业支出</t>
  </si>
  <si>
    <t xml:space="preserve">  老龄卫生健康事务</t>
  </si>
  <si>
    <t xml:space="preserve">  其他卫生健康支出</t>
  </si>
  <si>
    <t xml:space="preserve">  其他节能环保支出</t>
  </si>
  <si>
    <t xml:space="preserve">  城乡社区规划与管理</t>
  </si>
  <si>
    <t xml:space="preserve">  城乡社区环境卫生</t>
  </si>
  <si>
    <t xml:space="preserve">  其他农林水支出</t>
  </si>
  <si>
    <t xml:space="preserve">  其他资源勘探信息等支出</t>
  </si>
  <si>
    <t xml:space="preserve">  其他商业服务业等支出</t>
  </si>
  <si>
    <t xml:space="preserve">  其他金融支出</t>
  </si>
  <si>
    <t xml:space="preserve">    其他公共安全支出</t>
  </si>
  <si>
    <t xml:space="preserve">    其他教育支出</t>
  </si>
  <si>
    <t xml:space="preserve">    其他科学技术支出</t>
  </si>
  <si>
    <t xml:space="preserve">    其他文化体育与传媒支出</t>
  </si>
  <si>
    <t xml:space="preserve">    其他社会保障和就业支出</t>
  </si>
  <si>
    <t xml:space="preserve">    老龄卫生健康事务</t>
  </si>
  <si>
    <t xml:space="preserve">    其他卫生健康支出</t>
  </si>
  <si>
    <t xml:space="preserve">    其他节能环保支出</t>
  </si>
  <si>
    <t xml:space="preserve">    城乡社区规划与管理</t>
  </si>
  <si>
    <t xml:space="preserve">    城乡社区环境卫生</t>
  </si>
  <si>
    <t xml:space="preserve">    其他农林水支出</t>
  </si>
  <si>
    <t xml:space="preserve">    其他资源勘探信息等支出</t>
  </si>
  <si>
    <t xml:space="preserve">    其他商业服务业等支出</t>
  </si>
  <si>
    <t xml:space="preserve">    其他金融支出</t>
  </si>
  <si>
    <t>决算数</t>
    <phoneticPr fontId="38" type="noConversion"/>
  </si>
  <si>
    <t>决算数</t>
    <phoneticPr fontId="38" type="noConversion"/>
  </si>
  <si>
    <t xml:space="preserve">  1．因公出国（境）费</t>
    <phoneticPr fontId="38" type="noConversion"/>
  </si>
  <si>
    <t>决算数为
预算数的%</t>
    <phoneticPr fontId="38" type="noConversion"/>
  </si>
  <si>
    <r>
      <t xml:space="preserve">    </t>
    </r>
    <r>
      <rPr>
        <sz val="12"/>
        <rFont val="仿宋"/>
        <family val="3"/>
        <charset val="134"/>
      </rPr>
      <t>基础设施建设和经济发展</t>
    </r>
  </si>
  <si>
    <r>
      <t xml:space="preserve">  </t>
    </r>
    <r>
      <rPr>
        <b/>
        <sz val="12"/>
        <rFont val="楷体"/>
        <family val="3"/>
        <charset val="134"/>
      </rPr>
      <t>大中型水库库区基金及对应专项债务收入安排的支出</t>
    </r>
    <phoneticPr fontId="38" type="noConversion"/>
  </si>
  <si>
    <r>
      <t xml:space="preserve">  </t>
    </r>
    <r>
      <rPr>
        <b/>
        <sz val="12"/>
        <rFont val="楷体"/>
        <family val="3"/>
        <charset val="134"/>
      </rPr>
      <t>地方政府专项债务付息支出</t>
    </r>
  </si>
  <si>
    <r>
      <t xml:space="preserve">  </t>
    </r>
    <r>
      <rPr>
        <b/>
        <sz val="12"/>
        <rFont val="楷体"/>
        <family val="3"/>
        <charset val="134"/>
      </rPr>
      <t>地方政府专项债务发行费用支出</t>
    </r>
  </si>
  <si>
    <r>
      <t xml:space="preserve">    </t>
    </r>
    <r>
      <rPr>
        <sz val="12"/>
        <rFont val="仿宋"/>
        <family val="3"/>
        <charset val="134"/>
      </rPr>
      <t>国有土地使用权出让债务发行费用支出</t>
    </r>
  </si>
  <si>
    <r>
      <t xml:space="preserve">    </t>
    </r>
    <r>
      <rPr>
        <sz val="12"/>
        <rFont val="仿宋"/>
        <family val="3"/>
        <charset val="134"/>
      </rPr>
      <t>土地储备专项债券发行费用支出</t>
    </r>
  </si>
  <si>
    <r>
      <rPr>
        <b/>
        <sz val="12"/>
        <rFont val="黑体"/>
        <family val="3"/>
        <charset val="134"/>
      </rPr>
      <t>一、文化旅游体育与传媒支出</t>
    </r>
    <phoneticPr fontId="38" type="noConversion"/>
  </si>
  <si>
    <r>
      <t xml:space="preserve">  </t>
    </r>
    <r>
      <rPr>
        <b/>
        <sz val="12"/>
        <rFont val="楷体"/>
        <family val="3"/>
        <charset val="134"/>
      </rPr>
      <t>国家电影事业发展专项资金安排的支出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</si>
  <si>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资助国产影片放映</t>
    </r>
    <phoneticPr fontId="38" type="noConversion"/>
  </si>
  <si>
    <r>
      <rPr>
        <b/>
        <sz val="12"/>
        <rFont val="黑体"/>
        <family val="3"/>
        <charset val="134"/>
      </rPr>
      <t>二、社会保障和就业支出</t>
    </r>
    <phoneticPr fontId="38" type="noConversion"/>
  </si>
  <si>
    <r>
      <t xml:space="preserve">  </t>
    </r>
    <r>
      <rPr>
        <b/>
        <sz val="12"/>
        <rFont val="楷体"/>
        <family val="3"/>
        <charset val="134"/>
      </rPr>
      <t>大中型水库移民后期扶持基金支出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</si>
  <si>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移民补助</t>
    </r>
    <phoneticPr fontId="38" type="noConversion"/>
  </si>
  <si>
    <r>
      <rPr>
        <b/>
        <sz val="12"/>
        <rFont val="黑体"/>
        <family val="3"/>
        <charset val="134"/>
      </rPr>
      <t>三、国有土地使用权出让相关支出</t>
    </r>
    <phoneticPr fontId="38" type="noConversion"/>
  </si>
  <si>
    <r>
      <t xml:space="preserve">  </t>
    </r>
    <r>
      <rPr>
        <b/>
        <sz val="12"/>
        <rFont val="楷体"/>
        <family val="3"/>
        <charset val="134"/>
      </rPr>
      <t>国有土地使用权出让收入及对应专项债务收入安排的支出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</si>
  <si>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征地和拆迁补偿支出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</si>
  <si>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城市建设支出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</si>
  <si>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补助被征地农民支出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</si>
  <si>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廉租住房支出</t>
    </r>
    <phoneticPr fontId="38" type="noConversion"/>
  </si>
  <si>
    <r>
      <t xml:space="preserve">  </t>
    </r>
    <r>
      <rPr>
        <b/>
        <sz val="12"/>
        <rFont val="楷体"/>
        <family val="3"/>
        <charset val="134"/>
      </rPr>
      <t>城市基础设施配套费及对应专项债务收入安排的支出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</si>
  <si>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城市公共设施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</si>
  <si>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其他城市基础设施配套费安排的支出</t>
    </r>
    <phoneticPr fontId="38" type="noConversion"/>
  </si>
  <si>
    <r>
      <t xml:space="preserve">  </t>
    </r>
    <r>
      <rPr>
        <b/>
        <sz val="12"/>
        <rFont val="楷体"/>
        <family val="3"/>
        <charset val="134"/>
      </rPr>
      <t>土地储备专项债券收入安排的支出</t>
    </r>
    <r>
      <rPr>
        <b/>
        <sz val="12"/>
        <rFont val="Times New Roman"/>
        <family val="1"/>
      </rPr>
      <t xml:space="preserve">  </t>
    </r>
    <phoneticPr fontId="38" type="noConversion"/>
  </si>
  <si>
    <r>
      <t xml:space="preserve">  </t>
    </r>
    <r>
      <rPr>
        <b/>
        <sz val="12"/>
        <rFont val="楷体"/>
        <family val="3"/>
        <charset val="134"/>
      </rPr>
      <t>棚户区改造专项债券收入安排的支出</t>
    </r>
    <r>
      <rPr>
        <b/>
        <sz val="12"/>
        <rFont val="Times New Roman"/>
        <family val="1"/>
      </rPr>
      <t xml:space="preserve">  </t>
    </r>
    <phoneticPr fontId="38" type="noConversion"/>
  </si>
  <si>
    <r>
      <rPr>
        <b/>
        <sz val="12"/>
        <rFont val="黑体"/>
        <family val="3"/>
        <charset val="134"/>
      </rPr>
      <t>四、农林水支出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</si>
  <si>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基础设施建设和经济发展</t>
    </r>
    <phoneticPr fontId="38" type="noConversion"/>
  </si>
  <si>
    <r>
      <rPr>
        <b/>
        <sz val="12"/>
        <rFont val="黑体"/>
        <family val="3"/>
        <charset val="134"/>
      </rPr>
      <t>五、其他支出</t>
    </r>
    <phoneticPr fontId="38" type="noConversion"/>
  </si>
  <si>
    <r>
      <t xml:space="preserve">  </t>
    </r>
    <r>
      <rPr>
        <b/>
        <sz val="12"/>
        <rFont val="楷体"/>
        <family val="3"/>
        <charset val="134"/>
      </rPr>
      <t>彩票公益金及对应专项债务收入安排的支出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</si>
  <si>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用于社会福利的彩票公益金支出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</si>
  <si>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用于体育事业的彩票公益金支出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</si>
  <si>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用于教育事业的彩票公益金支出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</si>
  <si>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用于残疾人事业的彩票公益金支出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</si>
  <si>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用于其他社会公益事业的彩票公益金支出</t>
    </r>
    <phoneticPr fontId="38" type="noConversion"/>
  </si>
  <si>
    <r>
      <t xml:space="preserve">  </t>
    </r>
    <r>
      <rPr>
        <b/>
        <sz val="12"/>
        <rFont val="楷体"/>
        <family val="3"/>
        <charset val="134"/>
      </rPr>
      <t>其他政府性基金及对应专项债务收入安排的支出</t>
    </r>
    <phoneticPr fontId="38" type="noConversion"/>
  </si>
  <si>
    <r>
      <rPr>
        <b/>
        <sz val="12"/>
        <rFont val="黑体"/>
        <family val="3"/>
        <charset val="134"/>
      </rPr>
      <t>六、债务付息支出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</si>
  <si>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国有土地使用权出让债务付息支出</t>
    </r>
    <phoneticPr fontId="38" type="noConversion"/>
  </si>
  <si>
    <r>
      <rPr>
        <b/>
        <sz val="12"/>
        <rFont val="黑体"/>
        <family val="3"/>
        <charset val="134"/>
      </rPr>
      <t>七、债务发行费用支出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</si>
  <si>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棚户区改造专项债券发行费用支出</t>
    </r>
    <phoneticPr fontId="38" type="noConversion"/>
  </si>
  <si>
    <r>
      <rPr>
        <b/>
        <sz val="12"/>
        <rFont val="黑体"/>
        <family val="3"/>
        <charset val="134"/>
      </rPr>
      <t>本年支出小计</t>
    </r>
    <phoneticPr fontId="38" type="noConversion"/>
  </si>
  <si>
    <r>
      <rPr>
        <b/>
        <sz val="12"/>
        <rFont val="黑体"/>
        <family val="3"/>
        <charset val="134"/>
      </rPr>
      <t>债务还本支出</t>
    </r>
    <phoneticPr fontId="38" type="noConversion"/>
  </si>
  <si>
    <r>
      <rPr>
        <b/>
        <sz val="12"/>
        <rFont val="黑体"/>
        <family val="3"/>
        <charset val="134"/>
      </rPr>
      <t>转移性支出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</si>
  <si>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上解支出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</si>
  <si>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补助支出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</si>
  <si>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债务转贷支出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</si>
  <si>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调出资金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</si>
  <si>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待偿债置换专项债券结余</t>
    </r>
    <phoneticPr fontId="38" type="noConversion"/>
  </si>
  <si>
    <r>
      <t xml:space="preserve">    </t>
    </r>
    <r>
      <rPr>
        <sz val="12"/>
        <rFont val="仿宋"/>
        <family val="3"/>
        <charset val="134"/>
      </rPr>
      <t>年终结余</t>
    </r>
    <phoneticPr fontId="38" type="noConversion"/>
  </si>
  <si>
    <r>
      <rPr>
        <b/>
        <sz val="12"/>
        <rFont val="黑体"/>
        <family val="3"/>
        <charset val="134"/>
      </rPr>
      <t>支出合计</t>
    </r>
    <phoneticPr fontId="38" type="noConversion"/>
  </si>
  <si>
    <r>
      <rPr>
        <sz val="12"/>
        <rFont val="宋体"/>
        <family val="3"/>
        <charset val="134"/>
      </rPr>
      <t>附表</t>
    </r>
    <r>
      <rPr>
        <sz val="12"/>
        <rFont val="Times New Roman"/>
        <family val="1"/>
      </rPr>
      <t>2-13</t>
    </r>
    <phoneticPr fontId="38" type="noConversion"/>
  </si>
  <si>
    <r>
      <rPr>
        <sz val="12"/>
        <rFont val="宋体"/>
        <family val="3"/>
        <charset val="134"/>
      </rPr>
      <t>单位：万元</t>
    </r>
    <phoneticPr fontId="38" type="noConversion"/>
  </si>
  <si>
    <r>
      <rPr>
        <sz val="12"/>
        <rFont val="宋体"/>
        <family val="3"/>
        <charset val="134"/>
      </rPr>
      <t>预算科目</t>
    </r>
  </si>
  <si>
    <r>
      <rPr>
        <sz val="12"/>
        <rFont val="宋体"/>
        <family val="3"/>
        <charset val="134"/>
      </rPr>
      <t>调整预算数</t>
    </r>
    <phoneticPr fontId="38" type="noConversion"/>
  </si>
  <si>
    <r>
      <rPr>
        <sz val="12"/>
        <rFont val="宋体"/>
        <family val="3"/>
        <charset val="134"/>
      </rPr>
      <t>决算数</t>
    </r>
  </si>
  <si>
    <r>
      <rPr>
        <sz val="12"/>
        <rFont val="宋体"/>
        <family val="3"/>
        <charset val="134"/>
      </rPr>
      <t>决算数为
预算数的</t>
    </r>
    <r>
      <rPr>
        <sz val="12"/>
        <rFont val="Times New Roman"/>
        <family val="1"/>
      </rPr>
      <t>%</t>
    </r>
    <phoneticPr fontId="38" type="noConversion"/>
  </si>
  <si>
    <r>
      <rPr>
        <sz val="12"/>
        <rFont val="宋体"/>
        <family val="3"/>
        <charset val="134"/>
      </rPr>
      <t>决算数为上年决算数的</t>
    </r>
    <r>
      <rPr>
        <sz val="12"/>
        <rFont val="Times New Roman"/>
        <family val="1"/>
      </rPr>
      <t>%</t>
    </r>
    <phoneticPr fontId="38" type="noConversion"/>
  </si>
  <si>
    <r>
      <rPr>
        <sz val="12"/>
        <rFont val="宋体"/>
        <family val="3"/>
        <charset val="134"/>
      </rPr>
      <t>上年决算数</t>
    </r>
    <phoneticPr fontId="38" type="noConversion"/>
  </si>
  <si>
    <r>
      <rPr>
        <sz val="12"/>
        <rFont val="宋体"/>
        <family val="3"/>
        <charset val="134"/>
      </rPr>
      <t>科目编码</t>
    </r>
    <phoneticPr fontId="38" type="noConversion"/>
  </si>
  <si>
    <t>决算数为上年决算数%</t>
    <phoneticPr fontId="38" type="noConversion"/>
  </si>
  <si>
    <t>（一）一般公共服务支出</t>
  </si>
  <si>
    <t>（二）国防支出</t>
  </si>
  <si>
    <t>（三）公共安全支出</t>
  </si>
  <si>
    <t>（四）教育支出</t>
  </si>
  <si>
    <t>（五）科学技术支出</t>
  </si>
  <si>
    <t>（六）文化旅游体育与传媒支出</t>
  </si>
  <si>
    <t>（七）社会保障和就业支出</t>
  </si>
  <si>
    <t>（八）卫生健康支出</t>
  </si>
  <si>
    <t>（九）节能环保支出</t>
  </si>
  <si>
    <t>（十）城乡社区支出</t>
  </si>
  <si>
    <t>（十一）农林水支出</t>
  </si>
  <si>
    <t>（十二）交通运输支出</t>
  </si>
  <si>
    <t>（十三）资源勘探信息等支出</t>
  </si>
  <si>
    <t>（十四）商业服务业等支出</t>
  </si>
  <si>
    <t>（十五）金融支出</t>
  </si>
  <si>
    <t>（十六）自然资源海洋气象等支出</t>
  </si>
  <si>
    <t>（十七）住房保障支出</t>
  </si>
  <si>
    <t>（十八）粮油物资储备支出</t>
  </si>
  <si>
    <t>（十九）灾害防治及应急管理支出</t>
  </si>
  <si>
    <t>（二十）其他支出</t>
  </si>
  <si>
    <t>（二十一）债务付息支出</t>
  </si>
  <si>
    <t>（二十二）债务发行费用支出</t>
  </si>
  <si>
    <t xml:space="preserve">  农村综合改革</t>
    <phoneticPr fontId="38" type="noConversion"/>
  </si>
  <si>
    <t>1．人大事务</t>
  </si>
  <si>
    <t>2．政协事务</t>
  </si>
  <si>
    <t>3．政府办公厅(室)及相关机构事务</t>
  </si>
  <si>
    <t>4．发展与改革事务</t>
  </si>
  <si>
    <t>5．统计信息事务</t>
  </si>
  <si>
    <t>6．财政事务</t>
  </si>
  <si>
    <t>7．审计事务</t>
  </si>
  <si>
    <t>8．人力资源事务</t>
  </si>
  <si>
    <t>9．纪检监察事务</t>
  </si>
  <si>
    <t>10．商贸事务</t>
  </si>
  <si>
    <t>11．知识产权事务</t>
  </si>
  <si>
    <t>1．国防动员</t>
  </si>
  <si>
    <t>1．公安</t>
  </si>
  <si>
    <t>2．检察</t>
  </si>
  <si>
    <t>1．教育管理事务</t>
  </si>
  <si>
    <t>2．普通教育</t>
  </si>
  <si>
    <t>3．职业教育</t>
  </si>
  <si>
    <t>4．成人教育</t>
  </si>
  <si>
    <t>5．特殊教育</t>
  </si>
  <si>
    <t>6．进修及培训</t>
  </si>
  <si>
    <t>7．教育费附加安排的支出</t>
  </si>
  <si>
    <t>8．其他教育支出</t>
  </si>
  <si>
    <t>1．科学技术管理事务</t>
  </si>
  <si>
    <t>2．应用研究</t>
  </si>
  <si>
    <t>3．技术研究与开发</t>
  </si>
  <si>
    <t>4．科技条件与服务</t>
  </si>
  <si>
    <t>5．科学技术普及</t>
  </si>
  <si>
    <t>6．科技重大项目</t>
  </si>
  <si>
    <t>7．其他科学技术支出</t>
  </si>
  <si>
    <t>1．文化和旅游</t>
  </si>
  <si>
    <t>2．文物</t>
  </si>
  <si>
    <t>3．体育</t>
  </si>
  <si>
    <t>1．人力资源和社会保障管理事务</t>
  </si>
  <si>
    <t>2．民政管理事务</t>
  </si>
  <si>
    <t>3．行政事业单位离退休</t>
  </si>
  <si>
    <t>4．就业补助</t>
  </si>
  <si>
    <t>5．抚恤</t>
  </si>
  <si>
    <t>6．退役安置</t>
  </si>
  <si>
    <t>7．社会福利</t>
  </si>
  <si>
    <t>8．残疾人事业</t>
  </si>
  <si>
    <t>1．卫生健康管理事务</t>
  </si>
  <si>
    <t>2．基层医疗卫生机构</t>
  </si>
  <si>
    <t>3．公共卫生</t>
  </si>
  <si>
    <t>4．中医药</t>
  </si>
  <si>
    <t>5．计划生育事务</t>
  </si>
  <si>
    <t>1．环境保护管理事务</t>
  </si>
  <si>
    <t>2．污染防治</t>
  </si>
  <si>
    <t>3．自然生态保护</t>
  </si>
  <si>
    <t>1．城乡社区管理事务</t>
  </si>
  <si>
    <t>2．城乡社区规划与管理</t>
  </si>
  <si>
    <t>3．城乡社区公共设施</t>
  </si>
  <si>
    <t>4．城乡社区环境卫生</t>
  </si>
  <si>
    <t>1．农业</t>
  </si>
  <si>
    <t>2．林业和草原</t>
  </si>
  <si>
    <t>3．水利</t>
  </si>
  <si>
    <t>4．扶贫</t>
  </si>
  <si>
    <t>5．农村综合改革</t>
  </si>
  <si>
    <t>1．公路水路运输</t>
  </si>
  <si>
    <t>2．支持中小企业发展和管理支出</t>
  </si>
  <si>
    <t>3．其他资源勘探信息等支出</t>
  </si>
  <si>
    <t>1．金融发展支出</t>
  </si>
  <si>
    <t>2．其他金融支出</t>
  </si>
  <si>
    <t>1．自然资源事务</t>
  </si>
  <si>
    <t>2．海洋管理事务</t>
  </si>
  <si>
    <t>1．保障性安居工程支出</t>
  </si>
  <si>
    <t>1．应急管理事务</t>
  </si>
  <si>
    <t>1．其他支出</t>
  </si>
  <si>
    <t>1．地方政府一般债务付息支出</t>
  </si>
  <si>
    <t>1．地方政府一般债务发行费用支出</t>
  </si>
  <si>
    <t>附表2-1：2020年度一般公共预算收入决算表</t>
  </si>
  <si>
    <t>附表2-2：2020年度一般公共预算支出决算表</t>
  </si>
  <si>
    <t>附表2-4：2020年度本级一般公共预算支出决算表</t>
  </si>
  <si>
    <t>附表2-5：2020年度本级一般公共预算支出决算功能分类明细表</t>
  </si>
  <si>
    <t>附表2-6：2020年度本级一般公共预算支出经济分类决算表</t>
  </si>
  <si>
    <t>附表2-7：2020年度本级一般公共预算基本支出经济分类决算表</t>
  </si>
  <si>
    <t>附表2-8：2020年度本级一般公共预算对下税收返还和转移支付决算表</t>
  </si>
  <si>
    <t>附表2-9：2020年度本级一般公共预算“三公”经费支出决算情况表</t>
  </si>
  <si>
    <t>附表2-12：2020年度本级政府性基金预算收入决算表</t>
  </si>
  <si>
    <t>附表2-13：2020年度本级政府性基金预算支出决算表</t>
  </si>
  <si>
    <t>附表2-14：2020年度本级政府性基金对下转移支付决算表</t>
  </si>
  <si>
    <t>附表2-17：2020年度本级国有资本经营预算收入决算表</t>
  </si>
  <si>
    <t>附表2-18：2020年度本级国有资本经营预算支出决算表</t>
  </si>
  <si>
    <t>附表2-21：2020年度本级社会保险基金预算收入决算表</t>
  </si>
  <si>
    <t>附表2-22：2020年度本级社会保险基金预算支出决算表</t>
  </si>
  <si>
    <t>2020年度一般公共预算收入决算表</t>
    <phoneticPr fontId="38" type="noConversion"/>
  </si>
  <si>
    <t>2020年度一般公共预算支出决算表</t>
    <phoneticPr fontId="38" type="noConversion"/>
  </si>
  <si>
    <t>2020年度本级一般公共预算支出决算表</t>
    <phoneticPr fontId="38" type="noConversion"/>
  </si>
  <si>
    <t>2020年度本级一般公共预算支出决算功能分类明细表</t>
    <phoneticPr fontId="38" type="noConversion"/>
  </si>
  <si>
    <t>2020年度本级一般公共预算支出经济分类决算表</t>
    <phoneticPr fontId="38" type="noConversion"/>
  </si>
  <si>
    <t>2020年度本级一般公共预算基本支出经济分类决算表</t>
    <phoneticPr fontId="38" type="noConversion"/>
  </si>
  <si>
    <t>2020年度本级一般公共预算对下税收返还和转移支付决算表</t>
    <phoneticPr fontId="38" type="noConversion"/>
  </si>
  <si>
    <t>2020年度本级一般公共预算“三公”经费支出决算情况表</t>
    <phoneticPr fontId="38" type="noConversion"/>
  </si>
  <si>
    <t>2020年度本级政府性基金预算收入决算表</t>
    <phoneticPr fontId="38" type="noConversion"/>
  </si>
  <si>
    <r>
      <t>2020</t>
    </r>
    <r>
      <rPr>
        <b/>
        <sz val="18"/>
        <rFont val="黑体"/>
        <family val="3"/>
        <charset val="134"/>
      </rPr>
      <t>年度本级政府性基金预算支出决算表</t>
    </r>
    <phoneticPr fontId="38" type="noConversion"/>
  </si>
  <si>
    <t>2020年度本级政府性基金对下转移支付决算表</t>
    <phoneticPr fontId="38" type="noConversion"/>
  </si>
  <si>
    <t>2020年度本级国有资本经营预算收入决算表</t>
    <phoneticPr fontId="38" type="noConversion"/>
  </si>
  <si>
    <t>2020年度本级国有资本经营预算支出决算表</t>
    <phoneticPr fontId="38" type="noConversion"/>
  </si>
  <si>
    <t>2020年度本级社会保险基金预算收入决算表</t>
    <phoneticPr fontId="38" type="noConversion"/>
  </si>
  <si>
    <t>2020年度本级社会保险基金预算支出决算表</t>
    <phoneticPr fontId="38" type="noConversion"/>
  </si>
  <si>
    <t>说明:2020年一般公共预算支出146419万元，全部在区本级列支，没有安排对下转移支付补助。</t>
    <phoneticPr fontId="38" type="noConversion"/>
  </si>
  <si>
    <r>
      <t xml:space="preserve">      </t>
    </r>
    <r>
      <rPr>
        <b/>
        <sz val="12"/>
        <rFont val="仿宋"/>
        <family val="3"/>
        <charset val="134"/>
      </rPr>
      <t>基础设施建设</t>
    </r>
  </si>
  <si>
    <r>
      <t xml:space="preserve">          </t>
    </r>
    <r>
      <rPr>
        <sz val="12"/>
        <rFont val="仿宋"/>
        <family val="3"/>
        <charset val="134"/>
      </rPr>
      <t>城镇老旧小区改造</t>
    </r>
  </si>
  <si>
    <r>
      <t xml:space="preserve">          </t>
    </r>
    <r>
      <rPr>
        <sz val="12"/>
        <rFont val="仿宋"/>
        <family val="3"/>
        <charset val="134"/>
      </rPr>
      <t>交通基础设施建设</t>
    </r>
  </si>
  <si>
    <t>八、抗疫特别国债安排的支出</t>
    <phoneticPr fontId="38" type="noConversion"/>
  </si>
  <si>
    <t xml:space="preserve">  旅游发展基金支出</t>
    <phoneticPr fontId="38" type="noConversion"/>
  </si>
  <si>
    <t xml:space="preserve">  彩票公益金安排的支出</t>
    <phoneticPr fontId="38" type="noConversion"/>
  </si>
  <si>
    <r>
      <t xml:space="preserve">    </t>
    </r>
    <r>
      <rPr>
        <sz val="12"/>
        <rFont val="宋体"/>
        <family val="3"/>
        <charset val="134"/>
      </rPr>
      <t>资助影院建设</t>
    </r>
    <phoneticPr fontId="38" type="noConversion"/>
  </si>
  <si>
    <t xml:space="preserve">  其他国家电影事业发展专项资金支出</t>
    <phoneticPr fontId="38" type="noConversion"/>
  </si>
  <si>
    <t xml:space="preserve">  地方旅游开发项目补助</t>
    <phoneticPr fontId="38" type="noConversion"/>
  </si>
  <si>
    <t>说明：2020年政府性基金支出51519万元，全部在区本级列支，没有安排对下转移支付补助。</t>
    <phoneticPr fontId="38" type="noConversion"/>
  </si>
  <si>
    <t xml:space="preserve">    突发公共卫生事件应急处理</t>
    <phoneticPr fontId="38" type="noConversion"/>
  </si>
  <si>
    <t xml:space="preserve">    水体</t>
    <phoneticPr fontId="38" type="noConversion"/>
  </si>
  <si>
    <t xml:space="preserve">    产业化管理</t>
    <phoneticPr fontId="38" type="noConversion"/>
  </si>
  <si>
    <t xml:space="preserve">    水土保持</t>
    <phoneticPr fontId="38" type="noConversion"/>
  </si>
  <si>
    <t xml:space="preserve">    海域与海岛管理</t>
    <phoneticPr fontId="38" type="noConversion"/>
  </si>
  <si>
    <t xml:space="preserve">    老旧小区改造</t>
    <phoneticPr fontId="38" type="noConversion"/>
  </si>
  <si>
    <t xml:space="preserve">    灾害风险防治</t>
    <phoneticPr fontId="38" type="noConversion"/>
  </si>
  <si>
    <t xml:space="preserve">  能源节约利用</t>
    <phoneticPr fontId="38" type="noConversion"/>
  </si>
  <si>
    <t xml:space="preserve">  普惠金融发展支出</t>
    <phoneticPr fontId="38" type="noConversion"/>
  </si>
  <si>
    <t xml:space="preserve">  工业和信息产业监管</t>
    <phoneticPr fontId="38" type="noConversion"/>
  </si>
  <si>
    <t xml:space="preserve">  地震事务</t>
    <phoneticPr fontId="38" type="noConversion"/>
  </si>
  <si>
    <t xml:space="preserve">  自然灾害防治</t>
    <phoneticPr fontId="38" type="noConversion"/>
  </si>
  <si>
    <t xml:space="preserve">  其他灾害防治及应急管理支出</t>
    <phoneticPr fontId="38" type="noConversion"/>
  </si>
  <si>
    <t xml:space="preserve">   工业和信息产业支持</t>
    <phoneticPr fontId="38" type="noConversion"/>
  </si>
  <si>
    <t xml:space="preserve">  行政运行</t>
    <phoneticPr fontId="38" type="noConversion"/>
  </si>
  <si>
    <t xml:space="preserve">  一般行政管理事务</t>
    <phoneticPr fontId="38" type="noConversion"/>
  </si>
  <si>
    <t xml:space="preserve">  其他自然灾害防治支出</t>
    <phoneticPr fontId="38" type="noConversion"/>
  </si>
  <si>
    <t xml:space="preserve">    创业担保贷款贴息</t>
    <phoneticPr fontId="38" type="noConversion"/>
  </si>
  <si>
    <t xml:space="preserve">    其他普惠金融发展支出</t>
    <phoneticPr fontId="38" type="noConversion"/>
  </si>
  <si>
    <t xml:space="preserve">   能源节约利用</t>
    <phoneticPr fontId="38" type="noConversion"/>
  </si>
  <si>
    <t xml:space="preserve">    法制建设</t>
    <phoneticPr fontId="38" type="noConversion"/>
  </si>
  <si>
    <t xml:space="preserve">    重点企业贷款贴息</t>
    <phoneticPr fontId="38" type="noConversion"/>
  </si>
  <si>
    <t>12．民族事务</t>
    <phoneticPr fontId="38" type="noConversion"/>
  </si>
  <si>
    <t>13．港澳台事务</t>
    <phoneticPr fontId="38" type="noConversion"/>
  </si>
  <si>
    <t>14．档案事务</t>
    <phoneticPr fontId="38" type="noConversion"/>
  </si>
  <si>
    <t>15．民主党派及工商联事务</t>
    <phoneticPr fontId="38" type="noConversion"/>
  </si>
  <si>
    <t>16．群众团体事务</t>
    <phoneticPr fontId="38" type="noConversion"/>
  </si>
  <si>
    <t>17．党委办公厅(室)及相关机构事务</t>
    <phoneticPr fontId="38" type="noConversion"/>
  </si>
  <si>
    <t>18．组织事务</t>
    <phoneticPr fontId="38" type="noConversion"/>
  </si>
  <si>
    <t>19．宣传事务</t>
    <phoneticPr fontId="38" type="noConversion"/>
  </si>
  <si>
    <t>20．统战事务</t>
    <phoneticPr fontId="38" type="noConversion"/>
  </si>
  <si>
    <t>21．其他共产党事务支出</t>
    <phoneticPr fontId="38" type="noConversion"/>
  </si>
  <si>
    <t>22．市场监督管理事务</t>
    <phoneticPr fontId="38" type="noConversion"/>
  </si>
  <si>
    <t>3．司法</t>
    <phoneticPr fontId="38" type="noConversion"/>
  </si>
  <si>
    <t>4．其他公共安全支出</t>
    <phoneticPr fontId="38" type="noConversion"/>
  </si>
  <si>
    <t>4．新闻出版电影</t>
    <phoneticPr fontId="38" type="noConversion"/>
  </si>
  <si>
    <t>5．广播电视</t>
    <phoneticPr fontId="38" type="noConversion"/>
  </si>
  <si>
    <t>6．其他文化体育与传媒支出</t>
    <phoneticPr fontId="38" type="noConversion"/>
  </si>
  <si>
    <t>9．红十字事业</t>
    <phoneticPr fontId="38" type="noConversion"/>
  </si>
  <si>
    <t>10．最低生活保障</t>
    <phoneticPr fontId="38" type="noConversion"/>
  </si>
  <si>
    <t>11．临时救助</t>
    <phoneticPr fontId="38" type="noConversion"/>
  </si>
  <si>
    <t>12．特困人员救助供养</t>
    <phoneticPr fontId="38" type="noConversion"/>
  </si>
  <si>
    <t>13．其他生活救助</t>
    <phoneticPr fontId="38" type="noConversion"/>
  </si>
  <si>
    <t>14．财政对基本养老保险基金的补助</t>
    <phoneticPr fontId="38" type="noConversion"/>
  </si>
  <si>
    <t>15．退役军人管理事务</t>
    <phoneticPr fontId="38" type="noConversion"/>
  </si>
  <si>
    <t>16．其他社会保障和就业支出</t>
    <phoneticPr fontId="38" type="noConversion"/>
  </si>
  <si>
    <t>6．行政事业单位医疗</t>
    <phoneticPr fontId="38" type="noConversion"/>
  </si>
  <si>
    <t>7．财政对基本医疗保险基金的补助</t>
    <phoneticPr fontId="38" type="noConversion"/>
  </si>
  <si>
    <t>8．医疗救助</t>
    <phoneticPr fontId="38" type="noConversion"/>
  </si>
  <si>
    <t>9．优抚对象医疗</t>
    <phoneticPr fontId="38" type="noConversion"/>
  </si>
  <si>
    <t>10．老龄卫生健康事务</t>
    <phoneticPr fontId="38" type="noConversion"/>
  </si>
  <si>
    <t>11．其他卫生健康支出</t>
    <phoneticPr fontId="38" type="noConversion"/>
  </si>
  <si>
    <t>4.能源节约利用</t>
    <phoneticPr fontId="38" type="noConversion"/>
  </si>
  <si>
    <t>5．污染减排</t>
    <phoneticPr fontId="38" type="noConversion"/>
  </si>
  <si>
    <t>6．能源管理事务</t>
    <phoneticPr fontId="38" type="noConversion"/>
  </si>
  <si>
    <t>7．其他节能环保支出</t>
    <phoneticPr fontId="38" type="noConversion"/>
  </si>
  <si>
    <t>6.普惠金融发展支出</t>
    <phoneticPr fontId="38" type="noConversion"/>
  </si>
  <si>
    <t>7．其他农林水支出</t>
    <phoneticPr fontId="38" type="noConversion"/>
  </si>
  <si>
    <t>1.工业和信息产业监管</t>
    <phoneticPr fontId="38" type="noConversion"/>
  </si>
  <si>
    <t>1．商业流通事务</t>
    <phoneticPr fontId="38" type="noConversion"/>
  </si>
  <si>
    <t>2．涉外发展服务支出</t>
    <phoneticPr fontId="38" type="noConversion"/>
  </si>
  <si>
    <t>3．其他商业服务业等支出</t>
    <phoneticPr fontId="38" type="noConversion"/>
  </si>
  <si>
    <t>1．粮油事务</t>
    <phoneticPr fontId="38" type="noConversion"/>
  </si>
  <si>
    <t>1.地震事务</t>
    <phoneticPr fontId="38" type="noConversion"/>
  </si>
  <si>
    <t>2.自然灾害防治</t>
    <phoneticPr fontId="38" type="noConversion"/>
  </si>
  <si>
    <t>3.其他灾害防治及应急管理支出</t>
    <phoneticPr fontId="38" type="noConversion"/>
  </si>
  <si>
    <t>2.经汇总，本级2020年使用一般公共预算拨款安排的“三公”经费决算数为83万元，比上年决算数减少26万元，下降23.9%。其中，因公出国（境）经费0万元，比上年决算数减少5万元，下降100%；公务接待费7万元，比上年决算数减少6万元，下降46.2%；公务用车购置经费0万元，比上年决算数减少20万元，下降100%；公务用车运行经费76万元，比上年决算数增加5万元，增长7%。“三公”经费决算下降的主要原因是控制因公出国（境）费、接待费，进一步加强对车辆的管理。</t>
    <phoneticPr fontId="38" type="noConversion"/>
  </si>
  <si>
    <t>2020年度政府决算公开表</t>
    <phoneticPr fontId="38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</si>
</sst>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#,##0;\-#,##0;&quot;-&quot;"/>
    <numFmt numFmtId="178" formatCode="_-* #,##0.00_-;\-* #,##0.00_-;_-* &quot;-&quot;??_-;_-@_-"/>
    <numFmt numFmtId="179" formatCode="\$#,##0.00;\(\$#,##0.00\)"/>
    <numFmt numFmtId="180" formatCode="_-* #,##0_-;\-* #,##0_-;_-* &quot;-&quot;_-;_-@_-"/>
    <numFmt numFmtId="181" formatCode="#,##0.000_ "/>
    <numFmt numFmtId="182" formatCode="#,##0;\(#,##0\)"/>
    <numFmt numFmtId="183" formatCode="_ \¥* #,##0.00_ ;_ \¥* \-#,##0.00_ ;_ \¥* &quot;-&quot;??_ ;_ @_ "/>
    <numFmt numFmtId="184" formatCode="_(&quot;$&quot;* #,##0.00_);_(&quot;$&quot;* \(#,##0.00\);_(&quot;$&quot;* &quot;-&quot;??_);_(@_)"/>
    <numFmt numFmtId="185" formatCode="0.0"/>
    <numFmt numFmtId="186" formatCode="\$#,##0;\(\$#,##0\)"/>
    <numFmt numFmtId="187" formatCode="_(* #,##0.00_);_(* \(#,##0.00\);_(* &quot;-&quot;??_);_(@_)"/>
    <numFmt numFmtId="188" formatCode="_-* #,##0.0000_-;\-* #,##0.0000_-;_-* &quot;-&quot;??_-;_-@_-"/>
    <numFmt numFmtId="189" formatCode="_-&quot;¥&quot;* #,##0_-;\-&quot;¥&quot;* #,##0_-;_-&quot;¥&quot;* &quot;-&quot;_-;_-@_-"/>
    <numFmt numFmtId="190" formatCode="#,##0.00_ "/>
    <numFmt numFmtId="191" formatCode="0_ "/>
    <numFmt numFmtId="192" formatCode="0.0_ "/>
    <numFmt numFmtId="193" formatCode="#,##0.0_ "/>
    <numFmt numFmtId="194" formatCode="0.0_);[Red]\(0.0\)"/>
    <numFmt numFmtId="195" formatCode="_-\¥* #,##0_-;\-\¥* #,##0_-;_-\¥* &quot;-&quot;_-;_-@_-"/>
  </numFmts>
  <fonts count="104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7"/>
      <charset val="134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name val="Arial"/>
      <family val="2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2"/>
      <color indexed="1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奔覆眉"/>
      <family val="3"/>
      <charset val="134"/>
    </font>
    <font>
      <sz val="12"/>
      <name val="Helv"/>
      <family val="2"/>
      <charset val="134"/>
    </font>
    <font>
      <b/>
      <sz val="13"/>
      <color indexed="62"/>
      <name val="宋体"/>
      <family val="3"/>
      <charset val="134"/>
    </font>
    <font>
      <sz val="7"/>
      <name val="Small Fonts"/>
      <family val="2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Arial"/>
      <family val="2"/>
      <charset val="134"/>
    </font>
    <font>
      <sz val="10"/>
      <color indexed="8"/>
      <name val="Arial"/>
      <family val="2"/>
      <charset val="134"/>
    </font>
    <font>
      <sz val="10"/>
      <name val="Times New Roman"/>
      <family val="1"/>
      <charset val="134"/>
    </font>
    <font>
      <b/>
      <sz val="12"/>
      <name val="Arial"/>
      <family val="2"/>
      <charset val="134"/>
    </font>
    <font>
      <b/>
      <sz val="18"/>
      <name val="Arial"/>
      <family val="2"/>
      <charset val="134"/>
    </font>
    <font>
      <sz val="8"/>
      <name val="Times New Roman"/>
      <family val="1"/>
      <charset val="134"/>
    </font>
    <font>
      <b/>
      <sz val="21"/>
      <name val="楷体_GB2312"/>
      <family val="3"/>
      <charset val="134"/>
    </font>
    <font>
      <sz val="12"/>
      <name val="Courier"/>
      <family val="3"/>
      <charset val="134"/>
    </font>
    <font>
      <sz val="10"/>
      <name val="MS Sans Serif"/>
      <family val="2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indexed="64"/>
      <name val="Arial"/>
      <family val="2"/>
    </font>
    <font>
      <b/>
      <sz val="18"/>
      <color theme="3"/>
      <name val="宋体"/>
      <family val="3"/>
      <charset val="134"/>
      <scheme val="major"/>
    </font>
    <font>
      <sz val="7"/>
      <name val="Small Fonts"/>
      <family val="2"/>
    </font>
    <font>
      <sz val="12"/>
      <name val="Courier"/>
      <family val="3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宋体"/>
      <family val="3"/>
      <charset val="134"/>
      <scheme val="minor"/>
    </font>
    <font>
      <sz val="18"/>
      <name val="黑体"/>
      <family val="3"/>
      <charset val="134"/>
    </font>
    <font>
      <sz val="12"/>
      <name val="宋体"/>
      <family val="3"/>
      <charset val="134"/>
      <scheme val="major"/>
    </font>
    <font>
      <b/>
      <sz val="12"/>
      <name val="黑体"/>
      <family val="3"/>
      <charset val="134"/>
    </font>
    <font>
      <sz val="9"/>
      <name val="宋体"/>
      <family val="3"/>
      <charset val="134"/>
    </font>
    <font>
      <sz val="20"/>
      <name val="方正小标宋_GBK"/>
      <family val="4"/>
      <charset val="134"/>
    </font>
    <font>
      <sz val="14"/>
      <name val="仿宋"/>
      <family val="3"/>
      <charset val="134"/>
    </font>
    <font>
      <b/>
      <sz val="18"/>
      <name val="黑体"/>
      <family val="3"/>
      <charset val="134"/>
    </font>
    <font>
      <b/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b/>
      <sz val="12"/>
      <color indexed="8"/>
      <name val="宋体"/>
      <family val="3"/>
      <charset val="134"/>
      <scheme val="major"/>
    </font>
    <font>
      <b/>
      <sz val="12"/>
      <color indexed="64"/>
      <name val="宋体"/>
      <family val="3"/>
      <charset val="134"/>
      <scheme val="major"/>
    </font>
    <font>
      <sz val="12"/>
      <color indexed="64"/>
      <name val="宋体"/>
      <family val="3"/>
      <charset val="134"/>
      <scheme val="major"/>
    </font>
    <font>
      <b/>
      <sz val="12"/>
      <color indexed="8"/>
      <name val="黑体"/>
      <family val="3"/>
      <charset val="134"/>
    </font>
    <font>
      <sz val="12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ajor"/>
    </font>
    <font>
      <b/>
      <sz val="18"/>
      <color indexed="8"/>
      <name val="黑体"/>
      <family val="3"/>
      <charset val="134"/>
    </font>
    <font>
      <b/>
      <sz val="18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7"/>
      <charset val="134"/>
    </font>
    <font>
      <sz val="12"/>
      <color indexed="64"/>
      <name val="宋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Helv"/>
      <family val="2"/>
    </font>
    <font>
      <b/>
      <sz val="12"/>
      <name val="仿宋"/>
      <family val="3"/>
      <charset val="134"/>
    </font>
    <font>
      <b/>
      <sz val="10"/>
      <name val="MS Sans Serif"/>
      <family val="2"/>
    </font>
    <font>
      <sz val="11"/>
      <color theme="1"/>
      <name val="Tahoma"/>
      <family val="2"/>
    </font>
    <font>
      <sz val="12"/>
      <name val="楷体"/>
      <family val="3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  <fill>
      <patternFill patternType="mediumGray">
        <f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045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1">
      <alignment horizontal="distributed" vertical="center" wrapText="1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8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8" fontId="4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1">
      <alignment horizontal="distributed" vertical="center" wrapText="1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1">
      <alignment horizontal="distributed" vertical="center" wrapText="1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18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18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9" fillId="21" borderId="11" applyNumberFormat="0" applyFont="0" applyAlignment="0" applyProtection="0">
      <alignment vertical="center"/>
    </xf>
    <xf numFmtId="0" fontId="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17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17" borderId="7" applyNumberFormat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2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6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6" borderId="5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6" borderId="5" applyNumberFormat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6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6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" fontId="10" fillId="0" borderId="1">
      <alignment vertical="center"/>
      <protection locked="0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37" fontId="3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" fontId="10" fillId="0" borderId="1">
      <alignment vertical="center"/>
      <protection locked="0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9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4" fillId="19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4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185" fontId="10" fillId="0" borderId="1">
      <alignment vertical="center"/>
      <protection locked="0"/>
    </xf>
    <xf numFmtId="43" fontId="49" fillId="0" borderId="0" applyFont="0" applyFill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185" fontId="10" fillId="0" borderId="1">
      <alignment vertical="center"/>
      <protection locked="0"/>
    </xf>
    <xf numFmtId="0" fontId="13" fillId="23" borderId="0" applyNumberFormat="0" applyBorder="0" applyAlignment="0" applyProtection="0">
      <alignment vertical="center"/>
    </xf>
    <xf numFmtId="185" fontId="10" fillId="0" borderId="1">
      <alignment vertical="center"/>
      <protection locked="0"/>
    </xf>
    <xf numFmtId="0" fontId="13" fillId="23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185" fontId="10" fillId="0" borderId="1">
      <alignment vertical="center"/>
      <protection locked="0"/>
    </xf>
    <xf numFmtId="0" fontId="13" fillId="23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77" fontId="41" fillId="0" borderId="0" applyFill="0" applyBorder="0" applyAlignment="0">
      <alignment vertical="center"/>
    </xf>
    <xf numFmtId="0" fontId="8" fillId="0" borderId="0">
      <alignment vertical="center"/>
    </xf>
    <xf numFmtId="41" fontId="49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0" fontId="4" fillId="0" borderId="0">
      <alignment vertical="center"/>
    </xf>
    <xf numFmtId="187" fontId="49" fillId="0" borderId="0" applyFont="0" applyFill="0" applyBorder="0" applyAlignment="0" applyProtection="0">
      <alignment vertical="center"/>
    </xf>
    <xf numFmtId="176" fontId="49" fillId="0" borderId="0" applyFont="0" applyFill="0" applyBorder="0" applyAlignment="0" applyProtection="0">
      <alignment vertical="center"/>
    </xf>
    <xf numFmtId="184" fontId="49" fillId="0" borderId="0" applyFont="0" applyFill="0" applyBorder="0" applyAlignment="0" applyProtection="0">
      <alignment vertical="center"/>
    </xf>
    <xf numFmtId="0" fontId="19" fillId="2" borderId="5" applyNumberFormat="0" applyAlignment="0" applyProtection="0">
      <alignment vertical="center"/>
    </xf>
    <xf numFmtId="179" fontId="42" fillId="0" borderId="0">
      <alignment vertical="center"/>
    </xf>
    <xf numFmtId="0" fontId="40" fillId="0" borderId="0" applyProtection="0">
      <alignment vertical="center"/>
    </xf>
    <xf numFmtId="186" fontId="42" fillId="0" borderId="0">
      <alignment vertical="center"/>
    </xf>
    <xf numFmtId="18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2" fontId="40" fillId="0" borderId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3" fillId="0" borderId="15" applyNumberFormat="0" applyAlignment="0" applyProtection="0">
      <alignment horizontal="left" vertical="center"/>
    </xf>
    <xf numFmtId="0" fontId="14" fillId="5" borderId="0" applyNumberFormat="0" applyBorder="0" applyAlignment="0" applyProtection="0">
      <alignment vertical="center"/>
    </xf>
    <xf numFmtId="0" fontId="43" fillId="0" borderId="2">
      <alignment horizontal="left" vertical="center"/>
    </xf>
    <xf numFmtId="0" fontId="44" fillId="0" borderId="0" applyProtection="0">
      <alignment vertical="center"/>
    </xf>
    <xf numFmtId="0" fontId="43" fillId="0" borderId="0" applyProtection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1" fontId="15" fillId="0" borderId="0">
      <alignment vertical="center"/>
    </xf>
    <xf numFmtId="0" fontId="40" fillId="0" borderId="16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6" fillId="0" borderId="0">
      <alignment horizontal="centerContinuous"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2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2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181" fontId="49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2" borderId="8" applyNumberFormat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6" fillId="0" borderId="0">
      <alignment horizontal="centerContinuous"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43" fontId="49" fillId="0" borderId="0" applyFont="0" applyFill="0" applyBorder="0" applyAlignment="0" applyProtection="0">
      <alignment vertical="center"/>
    </xf>
    <xf numFmtId="0" fontId="10" fillId="0" borderId="1">
      <alignment horizontal="distributed" vertical="center" wrapText="1"/>
    </xf>
    <xf numFmtId="43" fontId="49" fillId="0" borderId="0" applyFont="0" applyFill="0" applyBorder="0" applyAlignment="0" applyProtection="0">
      <alignment vertical="center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43" fontId="49" fillId="0" borderId="0" applyFont="0" applyFill="0" applyBorder="0" applyAlignment="0" applyProtection="0">
      <alignment vertical="center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2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3" fontId="4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21" borderId="11" applyNumberFormat="0" applyFont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9" fillId="21" borderId="11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21" borderId="11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21" borderId="11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8" borderId="8" applyNumberFormat="0" applyAlignment="0" applyProtection="0">
      <alignment vertical="center"/>
    </xf>
    <xf numFmtId="0" fontId="4" fillId="0" borderId="0">
      <alignment vertical="center"/>
    </xf>
    <xf numFmtId="0" fontId="28" fillId="8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8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2" borderId="8" applyNumberFormat="0" applyAlignment="0" applyProtection="0">
      <alignment vertical="center"/>
    </xf>
    <xf numFmtId="0" fontId="4" fillId="0" borderId="0">
      <alignment vertical="center"/>
    </xf>
    <xf numFmtId="0" fontId="28" fillId="2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2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5" fontId="10" fillId="0" borderId="1">
      <alignment vertical="center"/>
      <protection locked="0"/>
    </xf>
    <xf numFmtId="0" fontId="27" fillId="17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6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8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8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8" borderId="8" applyNumberFormat="0" applyAlignment="0" applyProtection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0" fontId="4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17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3" fontId="4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3" fontId="49" fillId="0" borderId="0" applyFont="0" applyFill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8" fillId="2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183" fontId="49" fillId="0" borderId="0" applyFont="0" applyFill="0" applyBorder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185" fontId="10" fillId="0" borderId="1">
      <alignment vertical="center"/>
      <protection locked="0"/>
    </xf>
    <xf numFmtId="0" fontId="26" fillId="17" borderId="7" applyNumberFormat="0" applyAlignment="0" applyProtection="0">
      <alignment vertical="center"/>
    </xf>
    <xf numFmtId="185" fontId="10" fillId="0" borderId="1">
      <alignment vertical="center"/>
      <protection locked="0"/>
    </xf>
    <xf numFmtId="0" fontId="26" fillId="17" borderId="7" applyNumberFormat="0" applyAlignment="0" applyProtection="0">
      <alignment vertical="center"/>
    </xf>
    <xf numFmtId="185" fontId="10" fillId="0" borderId="1">
      <alignment vertical="center"/>
      <protection locked="0"/>
    </xf>
    <xf numFmtId="0" fontId="26" fillId="17" borderId="7" applyNumberFormat="0" applyAlignment="0" applyProtection="0">
      <alignment vertical="center"/>
    </xf>
    <xf numFmtId="185" fontId="10" fillId="0" borderId="1">
      <alignment vertical="center"/>
      <protection locked="0"/>
    </xf>
    <xf numFmtId="0" fontId="26" fillId="17" borderId="7" applyNumberFormat="0" applyAlignment="0" applyProtection="0">
      <alignment vertical="center"/>
    </xf>
    <xf numFmtId="185" fontId="10" fillId="0" borderId="1">
      <alignment vertical="center"/>
      <protection locked="0"/>
    </xf>
    <xf numFmtId="0" fontId="26" fillId="17" borderId="7" applyNumberFormat="0" applyAlignment="0" applyProtection="0">
      <alignment vertical="center"/>
    </xf>
    <xf numFmtId="185" fontId="10" fillId="0" borderId="1">
      <alignment vertical="center"/>
      <protection locked="0"/>
    </xf>
    <xf numFmtId="0" fontId="26" fillId="17" borderId="7" applyNumberFormat="0" applyAlignment="0" applyProtection="0">
      <alignment vertical="center"/>
    </xf>
    <xf numFmtId="185" fontId="10" fillId="0" borderId="1">
      <alignment vertical="center"/>
      <protection locked="0"/>
    </xf>
    <xf numFmtId="0" fontId="26" fillId="17" borderId="7" applyNumberFormat="0" applyAlignment="0" applyProtection="0">
      <alignment vertical="center"/>
    </xf>
    <xf numFmtId="185" fontId="10" fillId="0" borderId="1">
      <alignment vertical="center"/>
      <protection locked="0"/>
    </xf>
    <xf numFmtId="0" fontId="27" fillId="17" borderId="7" applyNumberFormat="0" applyAlignment="0" applyProtection="0">
      <alignment vertical="center"/>
    </xf>
    <xf numFmtId="185" fontId="10" fillId="0" borderId="1">
      <alignment vertical="center"/>
      <protection locked="0"/>
    </xf>
    <xf numFmtId="0" fontId="28" fillId="8" borderId="8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8" fillId="0" borderId="0">
      <alignment vertical="center"/>
    </xf>
    <xf numFmtId="0" fontId="49" fillId="0" borderId="0" applyFont="0" applyFill="0" applyBorder="0" applyAlignment="0" applyProtection="0">
      <alignment vertical="center"/>
    </xf>
    <xf numFmtId="4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8" fillId="2" borderId="8" applyNumberFormat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3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0" fontId="47" fillId="0" borderId="0">
      <alignment vertical="center"/>
    </xf>
    <xf numFmtId="185" fontId="10" fillId="0" borderId="1">
      <alignment vertical="center"/>
      <protection locked="0"/>
    </xf>
    <xf numFmtId="185" fontId="10" fillId="0" borderId="1">
      <alignment vertical="center"/>
      <protection locked="0"/>
    </xf>
    <xf numFmtId="0" fontId="15" fillId="0" borderId="0">
      <alignment vertical="center"/>
    </xf>
    <xf numFmtId="0" fontId="49" fillId="21" borderId="11" applyNumberFormat="0" applyFont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49" fillId="21" borderId="11" applyNumberFormat="0" applyFont="0" applyAlignment="0" applyProtection="0">
      <alignment vertical="center"/>
    </xf>
    <xf numFmtId="0" fontId="4" fillId="0" borderId="0"/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1" borderId="1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3" fillId="0" borderId="0"/>
    <xf numFmtId="0" fontId="8" fillId="0" borderId="0"/>
    <xf numFmtId="0" fontId="8" fillId="0" borderId="0"/>
    <xf numFmtId="0" fontId="55" fillId="0" borderId="0"/>
    <xf numFmtId="0" fontId="8" fillId="0" borderId="0"/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5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55" fillId="0" borderId="0"/>
    <xf numFmtId="0" fontId="8" fillId="0" borderId="0"/>
    <xf numFmtId="0" fontId="55" fillId="0" borderId="0"/>
    <xf numFmtId="0" fontId="55" fillId="0" borderId="0"/>
    <xf numFmtId="0" fontId="8" fillId="0" borderId="0"/>
    <xf numFmtId="0" fontId="55" fillId="0" borderId="0"/>
    <xf numFmtId="0" fontId="55" fillId="0" borderId="0"/>
    <xf numFmtId="0" fontId="8" fillId="0" borderId="0"/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/>
    <xf numFmtId="0" fontId="55" fillId="0" borderId="0"/>
    <xf numFmtId="0" fontId="55" fillId="0" borderId="0"/>
    <xf numFmtId="0" fontId="8" fillId="0" borderId="0"/>
    <xf numFmtId="0" fontId="55" fillId="0" borderId="0"/>
    <xf numFmtId="0" fontId="8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4" fillId="0" borderId="0"/>
    <xf numFmtId="0" fontId="4" fillId="0" borderId="0"/>
    <xf numFmtId="0" fontId="55" fillId="0" borderId="0"/>
    <xf numFmtId="0" fontId="55" fillId="0" borderId="0"/>
    <xf numFmtId="0" fontId="8" fillId="0" borderId="0"/>
    <xf numFmtId="0" fontId="55" fillId="0" borderId="0"/>
    <xf numFmtId="0" fontId="8" fillId="0" borderId="0"/>
    <xf numFmtId="0" fontId="55" fillId="0" borderId="0"/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8" fillId="0" borderId="0">
      <alignment vertical="center"/>
    </xf>
    <xf numFmtId="0" fontId="4" fillId="0" borderId="0"/>
    <xf numFmtId="0" fontId="55" fillId="0" borderId="0">
      <alignment vertical="center"/>
    </xf>
    <xf numFmtId="0" fontId="8" fillId="0" borderId="0">
      <alignment vertical="center"/>
    </xf>
    <xf numFmtId="0" fontId="4" fillId="0" borderId="0"/>
    <xf numFmtId="0" fontId="55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24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55" fillId="0" borderId="0"/>
    <xf numFmtId="0" fontId="8" fillId="0" borderId="0"/>
    <xf numFmtId="0" fontId="55" fillId="0" borderId="0"/>
    <xf numFmtId="0" fontId="8" fillId="0" borderId="0"/>
    <xf numFmtId="0" fontId="4" fillId="0" borderId="0"/>
    <xf numFmtId="0" fontId="55" fillId="0" borderId="0"/>
    <xf numFmtId="0" fontId="8" fillId="0" borderId="0"/>
    <xf numFmtId="0" fontId="8" fillId="0" borderId="0"/>
    <xf numFmtId="0" fontId="55" fillId="0" borderId="0"/>
    <xf numFmtId="0" fontId="4" fillId="0" borderId="0"/>
    <xf numFmtId="0" fontId="8" fillId="0" borderId="0"/>
    <xf numFmtId="0" fontId="53" fillId="0" borderId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89" fontId="4" fillId="0" borderId="0" applyFont="0" applyFill="0" applyBorder="0" applyAlignment="0" applyProtection="0">
      <alignment vertical="center"/>
    </xf>
    <xf numFmtId="189" fontId="4" fillId="0" borderId="0" applyFont="0" applyFill="0" applyBorder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54" fillId="0" borderId="0"/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8" fillId="47" borderId="11" applyNumberFormat="0" applyFont="0" applyAlignment="0" applyProtection="0">
      <alignment vertical="center"/>
    </xf>
    <xf numFmtId="0" fontId="8" fillId="47" borderId="11" applyNumberFormat="0" applyFont="0" applyAlignment="0" applyProtection="0">
      <alignment vertical="center"/>
    </xf>
    <xf numFmtId="0" fontId="8" fillId="47" borderId="11" applyNumberFormat="0" applyFont="0" applyAlignment="0" applyProtection="0">
      <alignment vertical="center"/>
    </xf>
    <xf numFmtId="0" fontId="8" fillId="47" borderId="11" applyNumberFormat="0" applyFont="0" applyAlignment="0" applyProtection="0">
      <alignment vertical="center"/>
    </xf>
    <xf numFmtId="0" fontId="8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0" borderId="0"/>
    <xf numFmtId="0" fontId="56" fillId="0" borderId="0"/>
    <xf numFmtId="0" fontId="4" fillId="0" borderId="0"/>
    <xf numFmtId="0" fontId="4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8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0" borderId="0"/>
    <xf numFmtId="0" fontId="4" fillId="0" borderId="0"/>
    <xf numFmtId="43" fontId="8" fillId="0" borderId="0" applyFont="0" applyFill="0" applyBorder="0" applyAlignment="0" applyProtection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>
      <alignment vertical="center"/>
    </xf>
    <xf numFmtId="0" fontId="5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77" fontId="53" fillId="0" borderId="0" applyFill="0" applyBorder="0" applyAlignment="0"/>
    <xf numFmtId="41" fontId="54" fillId="0" borderId="0" applyFont="0" applyFill="0" applyBorder="0" applyAlignment="0" applyProtection="0"/>
    <xf numFmtId="182" fontId="67" fillId="0" borderId="0"/>
    <xf numFmtId="176" fontId="54" fillId="0" borderId="0" applyFont="0" applyFill="0" applyBorder="0" applyAlignment="0" applyProtection="0"/>
    <xf numFmtId="179" fontId="67" fillId="0" borderId="0"/>
    <xf numFmtId="0" fontId="68" fillId="0" borderId="0" applyProtection="0"/>
    <xf numFmtId="186" fontId="67" fillId="0" borderId="0"/>
    <xf numFmtId="2" fontId="68" fillId="0" borderId="0" applyProtection="0"/>
    <xf numFmtId="0" fontId="69" fillId="0" borderId="15" applyNumberFormat="0" applyAlignment="0" applyProtection="0">
      <alignment horizontal="left" vertical="center"/>
    </xf>
    <xf numFmtId="0" fontId="69" fillId="0" borderId="2">
      <alignment horizontal="left" vertical="center"/>
    </xf>
    <xf numFmtId="0" fontId="70" fillId="0" borderId="0" applyProtection="0"/>
    <xf numFmtId="0" fontId="69" fillId="0" borderId="0" applyProtection="0"/>
    <xf numFmtId="37" fontId="65" fillId="0" borderId="0"/>
    <xf numFmtId="0" fontId="68" fillId="0" borderId="16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55" fillId="0" borderId="0"/>
    <xf numFmtId="0" fontId="8" fillId="0" borderId="0"/>
    <xf numFmtId="0" fontId="55" fillId="0" borderId="0"/>
    <xf numFmtId="0" fontId="55" fillId="0" borderId="0"/>
    <xf numFmtId="0" fontId="8" fillId="0" borderId="0"/>
    <xf numFmtId="0" fontId="55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9" fillId="48" borderId="5" applyNumberFormat="0" applyAlignment="0" applyProtection="0">
      <alignment vertical="center"/>
    </xf>
    <xf numFmtId="0" fontId="19" fillId="48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8" borderId="5" applyNumberFormat="0" applyAlignment="0" applyProtection="0">
      <alignment vertical="center"/>
    </xf>
    <xf numFmtId="0" fontId="19" fillId="48" borderId="5" applyNumberFormat="0" applyAlignment="0" applyProtection="0">
      <alignment vertical="center"/>
    </xf>
    <xf numFmtId="0" fontId="19" fillId="48" borderId="5" applyNumberFormat="0" applyAlignment="0" applyProtection="0">
      <alignment vertical="center"/>
    </xf>
    <xf numFmtId="0" fontId="19" fillId="48" borderId="5" applyNumberFormat="0" applyAlignment="0" applyProtection="0">
      <alignment vertical="center"/>
    </xf>
    <xf numFmtId="0" fontId="19" fillId="48" borderId="5" applyNumberFormat="0" applyAlignment="0" applyProtection="0">
      <alignment vertical="center"/>
    </xf>
    <xf numFmtId="0" fontId="19" fillId="48" borderId="5" applyNumberFormat="0" applyAlignment="0" applyProtection="0">
      <alignment vertical="center"/>
    </xf>
    <xf numFmtId="0" fontId="19" fillId="48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0" borderId="5" applyNumberFormat="0" applyAlignment="0" applyProtection="0">
      <alignment vertical="center"/>
    </xf>
    <xf numFmtId="0" fontId="19" fillId="48" borderId="5" applyNumberFormat="0" applyAlignment="0" applyProtection="0">
      <alignment vertical="center"/>
    </xf>
    <xf numFmtId="0" fontId="19" fillId="48" borderId="5" applyNumberFormat="0" applyAlignment="0" applyProtection="0">
      <alignment vertical="center"/>
    </xf>
    <xf numFmtId="0" fontId="19" fillId="48" borderId="5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0" fontId="27" fillId="41" borderId="7" applyNumberForma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0" borderId="8" applyNumberFormat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8" fillId="48" borderId="8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66" fillId="0" borderId="0"/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47" borderId="11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9" fontId="55" fillId="0" borderId="0" applyFont="0" applyFill="0" applyBorder="0" applyAlignment="0" applyProtection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>
      <alignment vertical="center"/>
    </xf>
    <xf numFmtId="0" fontId="99" fillId="0" borderId="0"/>
    <xf numFmtId="0" fontId="55" fillId="0" borderId="0">
      <alignment vertical="center"/>
    </xf>
    <xf numFmtId="0" fontId="4" fillId="0" borderId="0">
      <alignment vertical="center"/>
    </xf>
    <xf numFmtId="0" fontId="9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9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8" fillId="0" borderId="23" applyProtection="0">
      <alignment vertical="center"/>
    </xf>
    <xf numFmtId="0" fontId="4" fillId="0" borderId="0" applyNumberFormat="0" applyFill="0" applyBorder="0" applyAlignment="0" applyProtection="0"/>
    <xf numFmtId="0" fontId="25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9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/>
    <xf numFmtId="0" fontId="13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25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2" fillId="0" borderId="0"/>
    <xf numFmtId="183" fontId="4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99" fillId="0" borderId="0"/>
    <xf numFmtId="0" fontId="28" fillId="8" borderId="8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2" fillId="0" borderId="0"/>
    <xf numFmtId="0" fontId="26" fillId="17" borderId="7" applyNumberFormat="0" applyAlignment="0" applyProtection="0">
      <alignment vertical="center"/>
    </xf>
    <xf numFmtId="0" fontId="54" fillId="0" borderId="0"/>
    <xf numFmtId="0" fontId="14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4" fillId="0" borderId="0"/>
    <xf numFmtId="0" fontId="8" fillId="6" borderId="0" applyNumberFormat="0" applyBorder="0" applyAlignment="0" applyProtection="0">
      <alignment vertical="center"/>
    </xf>
    <xf numFmtId="0" fontId="10" fillId="0" borderId="24">
      <alignment horizontal="distributed" vertical="center" wrapText="1"/>
    </xf>
    <xf numFmtId="0" fontId="25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53" fillId="0" borderId="0"/>
    <xf numFmtId="0" fontId="8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4" fillId="0" borderId="0"/>
    <xf numFmtId="0" fontId="27" fillId="17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182" fontId="67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3" fillId="21" borderId="11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4" fillId="21" borderId="1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54" fillId="0" borderId="0"/>
    <xf numFmtId="0" fontId="8" fillId="24" borderId="0" applyNumberFormat="0" applyBorder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24">
      <alignment horizontal="distributed" vertical="center" wrapText="1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3" fillId="21" borderId="11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183" fontId="4" fillId="0" borderId="0" applyFont="0" applyFill="0" applyBorder="0" applyAlignment="0" applyProtection="0"/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5" fillId="0" borderId="0">
      <alignment vertical="center"/>
    </xf>
    <xf numFmtId="0" fontId="38" fillId="0" borderId="0"/>
    <xf numFmtId="0" fontId="14" fillId="3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4" fillId="21" borderId="11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4" fillId="0" borderId="0"/>
    <xf numFmtId="183" fontId="4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4" fillId="0" borderId="0"/>
    <xf numFmtId="0" fontId="38" fillId="0" borderId="0"/>
    <xf numFmtId="43" fontId="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24">
      <alignment horizontal="distributed" vertical="center" wrapText="1"/>
    </xf>
    <xf numFmtId="183" fontId="4" fillId="0" borderId="0" applyFont="0" applyFill="0" applyBorder="0" applyAlignment="0" applyProtection="0">
      <alignment vertical="center"/>
    </xf>
    <xf numFmtId="0" fontId="10" fillId="0" borderId="24">
      <alignment horizontal="distributed" vertical="center" wrapText="1"/>
    </xf>
    <xf numFmtId="0" fontId="13" fillId="14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2" fillId="0" borderId="0"/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95" fontId="4" fillId="0" borderId="0" applyFont="0" applyFill="0" applyBorder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68" fillId="0" borderId="23" applyProtection="0"/>
    <xf numFmtId="0" fontId="27" fillId="17" borderId="7" applyNumberFormat="0" applyAlignment="0" applyProtection="0">
      <alignment vertical="center"/>
    </xf>
    <xf numFmtId="183" fontId="4" fillId="0" borderId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4" fillId="0" borderId="0"/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99" fillId="0" borderId="0"/>
    <xf numFmtId="0" fontId="8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9" fillId="0" borderId="25">
      <alignment horizontal="left" vertical="center"/>
    </xf>
    <xf numFmtId="0" fontId="13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24">
      <alignment horizontal="distributed" vertical="center" wrapText="1"/>
    </xf>
    <xf numFmtId="0" fontId="25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8" fillId="0" borderId="0"/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0" fillId="0" borderId="24">
      <alignment horizontal="distributed" vertical="center" wrapText="1"/>
    </xf>
    <xf numFmtId="0" fontId="13" fillId="5" borderId="0" applyNumberFormat="0" applyBorder="0" applyAlignment="0" applyProtection="0">
      <alignment vertical="center"/>
    </xf>
    <xf numFmtId="0" fontId="99" fillId="0" borderId="0"/>
    <xf numFmtId="183" fontId="4" fillId="0" borderId="0" applyFont="0" applyFill="0" applyBorder="0" applyAlignment="0" applyProtection="0"/>
    <xf numFmtId="0" fontId="55" fillId="0" borderId="0">
      <alignment vertical="center"/>
    </xf>
    <xf numFmtId="0" fontId="22" fillId="10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54" fillId="0" borderId="0"/>
    <xf numFmtId="0" fontId="38" fillId="0" borderId="0"/>
    <xf numFmtId="185" fontId="10" fillId="0" borderId="24">
      <alignment vertical="center"/>
      <protection locked="0"/>
    </xf>
    <xf numFmtId="0" fontId="28" fillId="8" borderId="8" applyNumberFormat="0" applyAlignment="0" applyProtection="0">
      <alignment vertical="center"/>
    </xf>
    <xf numFmtId="0" fontId="54" fillId="0" borderId="0"/>
    <xf numFmtId="0" fontId="28" fillId="2" borderId="8" applyNumberFormat="0" applyAlignment="0" applyProtection="0">
      <alignment vertical="center"/>
    </xf>
    <xf numFmtId="183" fontId="4" fillId="0" borderId="0" applyFont="0" applyFill="0" applyBorder="0" applyAlignment="0" applyProtection="0"/>
    <xf numFmtId="0" fontId="28" fillId="8" borderId="8" applyNumberFormat="0" applyAlignment="0" applyProtection="0">
      <alignment vertic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8" fillId="0" borderId="0">
      <alignment vertical="center"/>
    </xf>
    <xf numFmtId="0" fontId="55" fillId="0" borderId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8" fillId="35" borderId="0" applyNumberFormat="0" applyBorder="0" applyAlignment="0" applyProtection="0">
      <alignment vertical="center"/>
    </xf>
    <xf numFmtId="0" fontId="54" fillId="0" borderId="0"/>
    <xf numFmtId="183" fontId="4" fillId="0" borderId="0" applyFon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4" fillId="0" borderId="0"/>
    <xf numFmtId="0" fontId="22" fillId="10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30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2" fontId="68" fillId="0" borderId="0" applyProtection="0">
      <alignment vertical="center"/>
    </xf>
    <xf numFmtId="0" fontId="38" fillId="0" borderId="0"/>
    <xf numFmtId="186" fontId="67" fillId="0" borderId="0">
      <alignment vertical="center"/>
    </xf>
    <xf numFmtId="0" fontId="68" fillId="0" borderId="0" applyProtection="0">
      <alignment vertical="center"/>
    </xf>
    <xf numFmtId="177" fontId="53" fillId="0" borderId="0" applyFill="0" applyBorder="0" applyAlignment="0">
      <alignment vertical="center"/>
    </xf>
    <xf numFmtId="0" fontId="14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54" fillId="0" borderId="0"/>
    <xf numFmtId="0" fontId="4" fillId="0" borderId="0"/>
    <xf numFmtId="0" fontId="19" fillId="2" borderId="5" applyNumberFormat="0" applyAlignment="0" applyProtection="0">
      <alignment vertical="center"/>
    </xf>
    <xf numFmtId="0" fontId="54" fillId="0" borderId="0"/>
    <xf numFmtId="0" fontId="54" fillId="0" borderId="0"/>
    <xf numFmtId="0" fontId="26" fillId="17" borderId="7" applyNumberFormat="0" applyAlignment="0" applyProtection="0">
      <alignment vertical="center"/>
    </xf>
    <xf numFmtId="0" fontId="54" fillId="0" borderId="0"/>
    <xf numFmtId="0" fontId="26" fillId="17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2" fillId="0" borderId="0"/>
    <xf numFmtId="0" fontId="14" fillId="11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0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5" fillId="0" borderId="0">
      <alignment vertical="center"/>
    </xf>
    <xf numFmtId="0" fontId="70" fillId="0" borderId="0" applyProtection="0">
      <alignment vertical="center"/>
    </xf>
    <xf numFmtId="183" fontId="4" fillId="0" borderId="0" applyFon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4" fillId="0" borderId="0"/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14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179" fontId="67" fillId="0" borderId="0">
      <alignment vertical="center"/>
    </xf>
    <xf numFmtId="0" fontId="19" fillId="8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83" fontId="54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2" fillId="0" borderId="0"/>
    <xf numFmtId="0" fontId="8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9" fillId="0" borderId="0"/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28" fillId="2" borderId="8" applyNumberFormat="0" applyAlignment="0" applyProtection="0">
      <alignment vertical="center"/>
    </xf>
    <xf numFmtId="183" fontId="4" fillId="0" borderId="0" applyFon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69" fillId="0" borderId="25">
      <alignment horizontal="left" vertical="center"/>
    </xf>
    <xf numFmtId="0" fontId="13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5" fillId="0" borderId="0">
      <alignment vertic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24">
      <alignment horizontal="distributed" vertical="center" wrapText="1"/>
    </xf>
    <xf numFmtId="0" fontId="14" fillId="19" borderId="0" applyNumberFormat="0" applyBorder="0" applyAlignment="0" applyProtection="0">
      <alignment vertical="center"/>
    </xf>
    <xf numFmtId="0" fontId="55" fillId="0" borderId="0">
      <alignment vertical="center"/>
    </xf>
    <xf numFmtId="183" fontId="4" fillId="0" borderId="0" applyFont="0" applyFill="0" applyBorder="0" applyAlignment="0" applyProtection="0"/>
    <xf numFmtId="0" fontId="4" fillId="21" borderId="11" applyNumberFormat="0" applyFont="0" applyAlignment="0" applyProtection="0">
      <alignment vertical="center"/>
    </xf>
    <xf numFmtId="0" fontId="54" fillId="0" borderId="0"/>
    <xf numFmtId="0" fontId="26" fillId="17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0" fillId="0" borderId="24">
      <alignment horizontal="distributed" vertical="center" wrapText="1"/>
    </xf>
    <xf numFmtId="0" fontId="14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5" fontId="10" fillId="0" borderId="24">
      <alignment vertical="center"/>
      <protection locked="0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4" fillId="0" borderId="0"/>
    <xf numFmtId="0" fontId="10" fillId="0" borderId="24">
      <alignment horizontal="distributed" vertical="center" wrapText="1"/>
    </xf>
    <xf numFmtId="183" fontId="4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54" fillId="0" borderId="0"/>
    <xf numFmtId="0" fontId="8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95" fontId="4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24">
      <alignment horizontal="distributed" vertical="center" wrapText="1"/>
    </xf>
    <xf numFmtId="9" fontId="5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24">
      <alignment horizontal="distributed" vertical="center" wrapText="1"/>
    </xf>
    <xf numFmtId="0" fontId="4" fillId="0" borderId="0">
      <alignment vertical="center"/>
    </xf>
    <xf numFmtId="0" fontId="2" fillId="0" borderId="0">
      <alignment vertical="center"/>
    </xf>
    <xf numFmtId="183" fontId="4" fillId="0" borderId="0" applyFont="0" applyFill="0" applyBorder="0" applyAlignment="0" applyProtection="0"/>
    <xf numFmtId="0" fontId="10" fillId="0" borderId="24">
      <alignment horizontal="distributed" vertical="center" wrapText="1"/>
    </xf>
    <xf numFmtId="0" fontId="10" fillId="0" borderId="24">
      <alignment horizontal="distributed" vertical="center" wrapText="1"/>
    </xf>
    <xf numFmtId="0" fontId="10" fillId="0" borderId="24">
      <alignment horizontal="distributed" vertical="center" wrapText="1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4" fillId="0" borderId="0"/>
    <xf numFmtId="0" fontId="54" fillId="0" borderId="0"/>
    <xf numFmtId="0" fontId="22" fillId="10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8" fillId="27" borderId="0" applyNumberFormat="0" applyBorder="0" applyAlignment="0" applyProtection="0">
      <alignment vertical="center"/>
    </xf>
    <xf numFmtId="0" fontId="54" fillId="0" borderId="0"/>
    <xf numFmtId="0" fontId="54" fillId="0" borderId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83" fontId="4" fillId="0" borderId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9" fillId="2" borderId="5" applyNumberFormat="0" applyAlignment="0" applyProtection="0">
      <alignment vertical="center"/>
    </xf>
    <xf numFmtId="183" fontId="4" fillId="0" borderId="0" applyFont="0" applyFill="0" applyBorder="0" applyAlignment="0" applyProtection="0"/>
    <xf numFmtId="0" fontId="29" fillId="6" borderId="5" applyNumberFormat="0" applyAlignment="0" applyProtection="0">
      <alignment vertic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10" fillId="0" borderId="24">
      <alignment vertical="center"/>
      <protection locked="0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29" fillId="6" borderId="5" applyNumberFormat="0" applyAlignment="0" applyProtection="0">
      <alignment vertic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4" fillId="0" borderId="0">
      <alignment vertic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9" fillId="2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0" fillId="0" borderId="24">
      <alignment horizontal="distributed" vertical="center" wrapText="1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10" fillId="0" borderId="24">
      <alignment horizontal="distributed" vertical="center" wrapText="1"/>
    </xf>
    <xf numFmtId="9" fontId="54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10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4" fillId="0" borderId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102" fillId="0" borderId="0"/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54" fillId="0" borderId="0"/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66" fillId="0" borderId="0">
      <alignment vertical="center"/>
    </xf>
    <xf numFmtId="0" fontId="4" fillId="21" borderId="11" applyNumberFormat="0" applyFont="0" applyAlignment="0" applyProtection="0">
      <alignment vertical="center"/>
    </xf>
    <xf numFmtId="0" fontId="8" fillId="21" borderId="11" applyNumberFormat="0" applyFont="0" applyAlignment="0" applyProtection="0">
      <alignment vertical="center"/>
    </xf>
    <xf numFmtId="0" fontId="8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8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8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8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4" fillId="21" borderId="11" applyNumberFormat="0" applyFont="0" applyAlignment="0" applyProtection="0">
      <alignment vertical="center"/>
    </xf>
    <xf numFmtId="0" fontId="54" fillId="0" borderId="0"/>
    <xf numFmtId="0" fontId="4" fillId="0" borderId="0"/>
    <xf numFmtId="0" fontId="102" fillId="0" borderId="0"/>
    <xf numFmtId="0" fontId="53" fillId="21" borderId="11" applyNumberFormat="0" applyFont="0" applyAlignment="0" applyProtection="0">
      <alignment vertical="center"/>
    </xf>
    <xf numFmtId="185" fontId="10" fillId="0" borderId="24">
      <alignment vertical="center"/>
      <protection locked="0"/>
    </xf>
    <xf numFmtId="0" fontId="102" fillId="0" borderId="0"/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2" fillId="0" borderId="0"/>
    <xf numFmtId="0" fontId="8" fillId="29" borderId="0" applyNumberFormat="0" applyBorder="0" applyAlignment="0" applyProtection="0">
      <alignment vertical="center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" fontId="10" fillId="0" borderId="24">
      <alignment vertical="center"/>
      <protection locked="0"/>
    </xf>
    <xf numFmtId="185" fontId="10" fillId="0" borderId="24">
      <alignment vertical="center"/>
      <protection locked="0"/>
    </xf>
    <xf numFmtId="185" fontId="10" fillId="0" borderId="24">
      <alignment vertical="center"/>
      <protection locked="0"/>
    </xf>
    <xf numFmtId="185" fontId="10" fillId="0" borderId="24">
      <alignment vertical="center"/>
      <protection locked="0"/>
    </xf>
    <xf numFmtId="185" fontId="10" fillId="0" borderId="24">
      <alignment vertical="center"/>
      <protection locked="0"/>
    </xf>
    <xf numFmtId="185" fontId="10" fillId="0" borderId="24">
      <alignment vertical="center"/>
      <protection locked="0"/>
    </xf>
    <xf numFmtId="185" fontId="10" fillId="0" borderId="24">
      <alignment vertical="center"/>
      <protection locked="0"/>
    </xf>
    <xf numFmtId="185" fontId="10" fillId="0" borderId="24">
      <alignment vertical="center"/>
      <protection locked="0"/>
    </xf>
    <xf numFmtId="185" fontId="10" fillId="0" borderId="24">
      <alignment vertical="center"/>
      <protection locked="0"/>
    </xf>
    <xf numFmtId="185" fontId="10" fillId="0" borderId="24">
      <alignment vertical="center"/>
      <protection locked="0"/>
    </xf>
    <xf numFmtId="185" fontId="10" fillId="0" borderId="24">
      <alignment vertical="center"/>
      <protection locked="0"/>
    </xf>
    <xf numFmtId="185" fontId="10" fillId="0" borderId="24">
      <alignment vertical="center"/>
      <protection locked="0"/>
    </xf>
    <xf numFmtId="185" fontId="10" fillId="0" borderId="24">
      <alignment vertical="center"/>
      <protection locked="0"/>
    </xf>
    <xf numFmtId="0" fontId="54" fillId="0" borderId="0"/>
    <xf numFmtId="0" fontId="55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>
      <alignment vertical="center"/>
    </xf>
    <xf numFmtId="0" fontId="43" fillId="0" borderId="25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28" applyNumberFormat="0" applyFill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40" fillId="0" borderId="31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28" fillId="2" borderId="29" applyNumberFormat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2" borderId="29" applyNumberFormat="0" applyAlignment="0" applyProtection="0">
      <alignment vertical="center"/>
    </xf>
    <xf numFmtId="0" fontId="28" fillId="2" borderId="29" applyNumberFormat="0" applyAlignment="0" applyProtection="0">
      <alignment vertical="center"/>
    </xf>
    <xf numFmtId="0" fontId="28" fillId="2" borderId="29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28" fillId="2" borderId="29" applyNumberForma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2" borderId="29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8" fillId="2" borderId="29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2" borderId="29" applyNumberFormat="0" applyAlignment="0" applyProtection="0">
      <alignment vertical="center"/>
    </xf>
    <xf numFmtId="0" fontId="28" fillId="2" borderId="29" applyNumberFormat="0" applyAlignment="0" applyProtection="0">
      <alignment vertical="center"/>
    </xf>
    <xf numFmtId="0" fontId="28" fillId="2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8" fillId="8" borderId="29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8" fillId="21" borderId="30" applyNumberFormat="0" applyFon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8" fillId="47" borderId="30" applyNumberFormat="0" applyFont="0" applyAlignment="0" applyProtection="0">
      <alignment vertical="center"/>
    </xf>
    <xf numFmtId="0" fontId="8" fillId="47" borderId="30" applyNumberFormat="0" applyFont="0" applyAlignment="0" applyProtection="0">
      <alignment vertical="center"/>
    </xf>
    <xf numFmtId="0" fontId="8" fillId="47" borderId="30" applyNumberFormat="0" applyFont="0" applyAlignment="0" applyProtection="0">
      <alignment vertical="center"/>
    </xf>
    <xf numFmtId="0" fontId="8" fillId="47" borderId="30" applyNumberFormat="0" applyFont="0" applyAlignment="0" applyProtection="0">
      <alignment vertical="center"/>
    </xf>
    <xf numFmtId="0" fontId="8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21" borderId="30" applyNumberFormat="0" applyFont="0" applyAlignment="0" applyProtection="0">
      <alignment vertical="center"/>
    </xf>
    <xf numFmtId="0" fontId="68" fillId="0" borderId="31" applyProtection="0"/>
    <xf numFmtId="0" fontId="19" fillId="48" borderId="27" applyNumberFormat="0" applyAlignment="0" applyProtection="0">
      <alignment vertical="center"/>
    </xf>
    <xf numFmtId="0" fontId="19" fillId="48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8" borderId="27" applyNumberFormat="0" applyAlignment="0" applyProtection="0">
      <alignment vertical="center"/>
    </xf>
    <xf numFmtId="0" fontId="19" fillId="48" borderId="27" applyNumberFormat="0" applyAlignment="0" applyProtection="0">
      <alignment vertical="center"/>
    </xf>
    <xf numFmtId="0" fontId="19" fillId="48" borderId="27" applyNumberFormat="0" applyAlignment="0" applyProtection="0">
      <alignment vertical="center"/>
    </xf>
    <xf numFmtId="0" fontId="19" fillId="48" borderId="27" applyNumberFormat="0" applyAlignment="0" applyProtection="0">
      <alignment vertical="center"/>
    </xf>
    <xf numFmtId="0" fontId="19" fillId="48" borderId="27" applyNumberFormat="0" applyAlignment="0" applyProtection="0">
      <alignment vertical="center"/>
    </xf>
    <xf numFmtId="0" fontId="19" fillId="48" borderId="27" applyNumberFormat="0" applyAlignment="0" applyProtection="0">
      <alignment vertical="center"/>
    </xf>
    <xf numFmtId="0" fontId="19" fillId="48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0" borderId="27" applyNumberFormat="0" applyAlignment="0" applyProtection="0">
      <alignment vertical="center"/>
    </xf>
    <xf numFmtId="0" fontId="19" fillId="48" borderId="27" applyNumberFormat="0" applyAlignment="0" applyProtection="0">
      <alignment vertical="center"/>
    </xf>
    <xf numFmtId="0" fontId="19" fillId="48" borderId="27" applyNumberFormat="0" applyAlignment="0" applyProtection="0">
      <alignment vertical="center"/>
    </xf>
    <xf numFmtId="0" fontId="19" fillId="48" borderId="27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0" borderId="29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8" fillId="48" borderId="29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29" fillId="31" borderId="27" applyNumberForma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4" fillId="47" borderId="30" applyNumberFormat="0" applyFont="0" applyAlignment="0" applyProtection="0">
      <alignment vertical="center"/>
    </xf>
    <xf numFmtId="0" fontId="1" fillId="0" borderId="0">
      <alignment vertical="center"/>
    </xf>
  </cellStyleXfs>
  <cellXfs count="431">
    <xf numFmtId="0" fontId="0" fillId="0" borderId="0" xfId="0" applyAlignment="1">
      <alignment vertical="center"/>
    </xf>
    <xf numFmtId="0" fontId="4" fillId="0" borderId="0" xfId="1837" applyFont="1" applyAlignment="1">
      <alignment horizontal="center" vertical="center"/>
    </xf>
    <xf numFmtId="0" fontId="7" fillId="0" borderId="0" xfId="4274" applyFont="1">
      <alignment vertical="center"/>
    </xf>
    <xf numFmtId="0" fontId="74" fillId="0" borderId="0" xfId="4274" applyFont="1">
      <alignment vertical="center"/>
    </xf>
    <xf numFmtId="0" fontId="73" fillId="0" borderId="0" xfId="4129" applyFont="1">
      <alignment vertical="center"/>
    </xf>
    <xf numFmtId="0" fontId="7" fillId="0" borderId="0" xfId="1837" applyFont="1" applyAlignment="1">
      <alignment vertical="center"/>
    </xf>
    <xf numFmtId="0" fontId="77" fillId="0" borderId="17" xfId="1837" applyFont="1" applyFill="1" applyBorder="1" applyAlignment="1">
      <alignment horizontal="center" vertical="center"/>
    </xf>
    <xf numFmtId="0" fontId="77" fillId="0" borderId="20" xfId="1837" applyFont="1" applyFill="1" applyBorder="1" applyAlignment="1">
      <alignment vertical="center"/>
    </xf>
    <xf numFmtId="0" fontId="77" fillId="0" borderId="0" xfId="1837" applyFont="1" applyAlignment="1">
      <alignment vertical="center"/>
    </xf>
    <xf numFmtId="0" fontId="4" fillId="0" borderId="0" xfId="1837" applyFont="1" applyAlignment="1">
      <alignment vertical="center"/>
    </xf>
    <xf numFmtId="0" fontId="4" fillId="0" borderId="0" xfId="4129" applyFont="1" applyAlignment="1">
      <alignment vertical="center" wrapText="1"/>
    </xf>
    <xf numFmtId="0" fontId="78" fillId="0" borderId="0" xfId="4274" applyFont="1">
      <alignment vertical="center"/>
    </xf>
    <xf numFmtId="192" fontId="79" fillId="0" borderId="1" xfId="4274" applyNumberFormat="1" applyFont="1" applyBorder="1" applyProtection="1">
      <alignment vertical="center"/>
      <protection locked="0"/>
    </xf>
    <xf numFmtId="0" fontId="79" fillId="0" borderId="0" xfId="4274" applyFont="1">
      <alignment vertical="center"/>
    </xf>
    <xf numFmtId="192" fontId="73" fillId="0" borderId="1" xfId="4274" applyNumberFormat="1" applyFont="1" applyBorder="1" applyProtection="1">
      <alignment vertical="center"/>
      <protection locked="0"/>
    </xf>
    <xf numFmtId="0" fontId="73" fillId="0" borderId="0" xfId="4274" applyFont="1">
      <alignment vertical="center"/>
    </xf>
    <xf numFmtId="0" fontId="73" fillId="50" borderId="0" xfId="4274" applyFont="1" applyFill="1">
      <alignment vertical="center"/>
    </xf>
    <xf numFmtId="0" fontId="73" fillId="0" borderId="0" xfId="4274" applyFont="1" applyAlignment="1">
      <alignment vertical="center"/>
    </xf>
    <xf numFmtId="191" fontId="73" fillId="0" borderId="0" xfId="4274" applyNumberFormat="1" applyFont="1">
      <alignment vertical="center"/>
    </xf>
    <xf numFmtId="192" fontId="73" fillId="0" borderId="1" xfId="4274" applyNumberFormat="1" applyFont="1" applyBorder="1" applyAlignment="1" applyProtection="1">
      <alignment horizontal="center" vertical="center"/>
      <protection locked="0"/>
    </xf>
    <xf numFmtId="0" fontId="73" fillId="0" borderId="1" xfId="4274" applyFont="1" applyBorder="1" applyAlignment="1">
      <alignment horizontal="center" vertical="center" wrapText="1"/>
    </xf>
    <xf numFmtId="0" fontId="73" fillId="0" borderId="1" xfId="4274" applyFont="1" applyBorder="1" applyAlignment="1">
      <alignment horizontal="center" vertical="center"/>
    </xf>
    <xf numFmtId="192" fontId="74" fillId="0" borderId="1" xfId="4274" applyNumberFormat="1" applyFont="1" applyBorder="1" applyAlignment="1" applyProtection="1">
      <alignment horizontal="center" vertical="center"/>
      <protection locked="0"/>
    </xf>
    <xf numFmtId="0" fontId="73" fillId="0" borderId="0" xfId="4274" applyFont="1" applyAlignment="1">
      <alignment horizontal="center" vertical="center"/>
    </xf>
    <xf numFmtId="191" fontId="73" fillId="0" borderId="0" xfId="4274" applyNumberFormat="1" applyFont="1" applyAlignment="1">
      <alignment horizontal="center" vertical="center"/>
    </xf>
    <xf numFmtId="0" fontId="79" fillId="0" borderId="1" xfId="4602" applyNumberFormat="1" applyFont="1" applyBorder="1" applyAlignment="1" applyProtection="1">
      <alignment horizontal="center" vertical="center"/>
      <protection locked="0"/>
    </xf>
    <xf numFmtId="0" fontId="73" fillId="0" borderId="1" xfId="4602" applyNumberFormat="1" applyFont="1" applyBorder="1" applyAlignment="1" applyProtection="1">
      <alignment horizontal="center" vertical="center"/>
      <protection locked="0"/>
    </xf>
    <xf numFmtId="0" fontId="74" fillId="0" borderId="1" xfId="4602" applyNumberFormat="1" applyFont="1" applyBorder="1" applyAlignment="1" applyProtection="1">
      <alignment horizontal="center" vertical="center"/>
      <protection locked="0"/>
    </xf>
    <xf numFmtId="0" fontId="73" fillId="50" borderId="1" xfId="4602" applyNumberFormat="1" applyFont="1" applyFill="1" applyBorder="1" applyAlignment="1" applyProtection="1">
      <alignment horizontal="center" vertical="center"/>
      <protection locked="0"/>
    </xf>
    <xf numFmtId="0" fontId="7" fillId="0" borderId="0" xfId="4274" applyFont="1" applyAlignment="1">
      <alignment horizontal="center" vertical="center"/>
    </xf>
    <xf numFmtId="192" fontId="79" fillId="0" borderId="1" xfId="4274" applyNumberFormat="1" applyFont="1" applyBorder="1" applyAlignment="1">
      <alignment horizontal="center" vertical="center"/>
    </xf>
    <xf numFmtId="192" fontId="74" fillId="0" borderId="1" xfId="4274" applyNumberFormat="1" applyFont="1" applyBorder="1" applyAlignment="1">
      <alignment horizontal="center" vertical="center"/>
    </xf>
    <xf numFmtId="0" fontId="73" fillId="0" borderId="0" xfId="4129" applyFont="1" applyFill="1" applyAlignment="1">
      <alignment vertical="center"/>
    </xf>
    <xf numFmtId="0" fontId="73" fillId="0" borderId="0" xfId="4129" applyFont="1" applyAlignment="1">
      <alignment horizontal="right" vertical="center"/>
    </xf>
    <xf numFmtId="0" fontId="79" fillId="0" borderId="0" xfId="4129" applyFont="1">
      <alignment vertical="center"/>
    </xf>
    <xf numFmtId="0" fontId="79" fillId="0" borderId="0" xfId="4129" applyFont="1" applyFill="1" applyAlignment="1">
      <alignment vertical="center"/>
    </xf>
    <xf numFmtId="0" fontId="74" fillId="0" borderId="0" xfId="4129" applyFont="1">
      <alignment vertical="center"/>
    </xf>
    <xf numFmtId="0" fontId="73" fillId="0" borderId="0" xfId="4129" applyFont="1" applyFill="1" applyAlignment="1">
      <alignment horizontal="right" vertical="center"/>
    </xf>
    <xf numFmtId="0" fontId="73" fillId="0" borderId="1" xfId="4129" applyFont="1" applyFill="1" applyBorder="1" applyAlignment="1">
      <alignment vertical="center"/>
    </xf>
    <xf numFmtId="0" fontId="79" fillId="0" borderId="1" xfId="4129" applyFont="1" applyFill="1" applyBorder="1" applyAlignment="1">
      <alignment vertical="center"/>
    </xf>
    <xf numFmtId="0" fontId="73" fillId="50" borderId="1" xfId="4129" applyFont="1" applyFill="1" applyBorder="1" applyAlignment="1">
      <alignment vertical="center"/>
    </xf>
    <xf numFmtId="0" fontId="73" fillId="50" borderId="0" xfId="4129" applyFont="1" applyFill="1" applyAlignment="1">
      <alignment vertical="center"/>
    </xf>
    <xf numFmtId="192" fontId="74" fillId="0" borderId="1" xfId="4129" applyNumberFormat="1" applyFont="1" applyBorder="1" applyAlignment="1" applyProtection="1">
      <alignment horizontal="center" vertical="center"/>
      <protection locked="0"/>
    </xf>
    <xf numFmtId="0" fontId="73" fillId="0" borderId="0" xfId="4129" applyFont="1" applyFill="1" applyAlignment="1">
      <alignment horizontal="center" vertical="center"/>
    </xf>
    <xf numFmtId="192" fontId="73" fillId="0" borderId="1" xfId="4129" applyNumberFormat="1" applyFont="1" applyBorder="1" applyAlignment="1" applyProtection="1">
      <alignment horizontal="center" vertical="center"/>
      <protection locked="0"/>
    </xf>
    <xf numFmtId="0" fontId="73" fillId="0" borderId="1" xfId="4129" applyFont="1" applyBorder="1" applyAlignment="1">
      <alignment horizontal="center" vertical="center" wrapText="1"/>
    </xf>
    <xf numFmtId="0" fontId="73" fillId="0" borderId="1" xfId="4129" applyFont="1" applyBorder="1" applyAlignment="1">
      <alignment horizontal="center" vertical="center"/>
    </xf>
    <xf numFmtId="192" fontId="73" fillId="0" borderId="1" xfId="4129" applyNumberFormat="1" applyFont="1" applyBorder="1" applyAlignment="1">
      <alignment horizontal="center" vertical="center"/>
    </xf>
    <xf numFmtId="0" fontId="74" fillId="0" borderId="1" xfId="4129" applyFont="1" applyFill="1" applyBorder="1" applyAlignment="1">
      <alignment horizontal="center" vertical="center"/>
    </xf>
    <xf numFmtId="192" fontId="74" fillId="0" borderId="1" xfId="4129" applyNumberFormat="1" applyFont="1" applyBorder="1" applyAlignment="1">
      <alignment horizontal="center" vertical="center"/>
    </xf>
    <xf numFmtId="192" fontId="79" fillId="0" borderId="1" xfId="4129" applyNumberFormat="1" applyFont="1" applyBorder="1" applyAlignment="1">
      <alignment horizontal="center" vertical="center"/>
    </xf>
    <xf numFmtId="0" fontId="78" fillId="0" borderId="0" xfId="4129" applyFont="1" applyFill="1" applyAlignment="1">
      <alignment vertical="center"/>
    </xf>
    <xf numFmtId="0" fontId="74" fillId="0" borderId="0" xfId="4129" applyFont="1" applyFill="1" applyAlignment="1">
      <alignment vertical="center"/>
    </xf>
    <xf numFmtId="192" fontId="73" fillId="0" borderId="0" xfId="4129" applyNumberFormat="1" applyFont="1" applyAlignment="1">
      <alignment horizontal="center" vertical="center"/>
    </xf>
    <xf numFmtId="192" fontId="73" fillId="0" borderId="1" xfId="4129" applyNumberFormat="1" applyFont="1" applyBorder="1" applyAlignment="1">
      <alignment horizontal="center" vertical="center" wrapText="1"/>
    </xf>
    <xf numFmtId="191" fontId="73" fillId="0" borderId="0" xfId="4129" applyNumberFormat="1" applyFont="1" applyAlignment="1">
      <alignment horizontal="center" vertical="center"/>
    </xf>
    <xf numFmtId="192" fontId="74" fillId="0" borderId="1" xfId="4129" applyNumberFormat="1" applyFont="1" applyBorder="1" applyAlignment="1">
      <alignment horizontal="center" vertical="center" wrapText="1"/>
    </xf>
    <xf numFmtId="191" fontId="74" fillId="0" borderId="1" xfId="4129" applyNumberFormat="1" applyFont="1" applyBorder="1" applyAlignment="1">
      <alignment horizontal="center" vertical="center"/>
    </xf>
    <xf numFmtId="0" fontId="74" fillId="0" borderId="1" xfId="4129" applyFont="1" applyBorder="1">
      <alignment vertical="center"/>
    </xf>
    <xf numFmtId="0" fontId="73" fillId="0" borderId="0" xfId="4129" applyFont="1" applyFill="1">
      <alignment vertical="center"/>
    </xf>
    <xf numFmtId="0" fontId="80" fillId="0" borderId="1" xfId="2556" applyFont="1" applyFill="1" applyBorder="1" applyAlignment="1">
      <alignment horizontal="left" vertical="center"/>
    </xf>
    <xf numFmtId="191" fontId="78" fillId="0" borderId="0" xfId="4129" applyNumberFormat="1" applyFont="1" applyAlignment="1">
      <alignment horizontal="center" vertical="center"/>
    </xf>
    <xf numFmtId="0" fontId="78" fillId="0" borderId="0" xfId="4129" applyFont="1">
      <alignment vertical="center"/>
    </xf>
    <xf numFmtId="0" fontId="72" fillId="0" borderId="0" xfId="4129" applyFont="1" applyFill="1">
      <alignment vertical="center"/>
    </xf>
    <xf numFmtId="0" fontId="74" fillId="0" borderId="1" xfId="4129" applyFont="1" applyBorder="1" applyAlignment="1">
      <alignment horizontal="center" vertical="center"/>
    </xf>
    <xf numFmtId="0" fontId="74" fillId="0" borderId="0" xfId="4129" applyFont="1" applyFill="1">
      <alignment vertical="center"/>
    </xf>
    <xf numFmtId="1" fontId="74" fillId="0" borderId="1" xfId="4129" applyNumberFormat="1" applyFont="1" applyBorder="1" applyAlignment="1">
      <alignment horizontal="center" vertical="center"/>
    </xf>
    <xf numFmtId="192" fontId="73" fillId="0" borderId="0" xfId="4129" applyNumberFormat="1" applyFont="1" applyFill="1">
      <alignment vertical="center"/>
    </xf>
    <xf numFmtId="192" fontId="73" fillId="0" borderId="0" xfId="4129" applyNumberFormat="1" applyFont="1" applyFill="1" applyAlignment="1">
      <alignment horizontal="right" vertical="center"/>
    </xf>
    <xf numFmtId="0" fontId="80" fillId="0" borderId="1" xfId="1526" applyFont="1" applyFill="1" applyBorder="1" applyAlignment="1">
      <alignment horizontal="center" vertical="center" wrapText="1"/>
    </xf>
    <xf numFmtId="192" fontId="73" fillId="0" borderId="1" xfId="4129" applyNumberFormat="1" applyFont="1" applyFill="1" applyBorder="1" applyAlignment="1">
      <alignment horizontal="center" vertical="center" wrapText="1"/>
    </xf>
    <xf numFmtId="49" fontId="83" fillId="0" borderId="1" xfId="4994" applyNumberFormat="1" applyFont="1" applyFill="1" applyBorder="1" applyAlignment="1">
      <alignment horizontal="left" vertical="center" wrapText="1"/>
    </xf>
    <xf numFmtId="0" fontId="84" fillId="0" borderId="1" xfId="1526" applyFont="1" applyFill="1" applyBorder="1" applyAlignment="1">
      <alignment horizontal="center" vertical="center" wrapText="1"/>
    </xf>
    <xf numFmtId="192" fontId="74" fillId="0" borderId="1" xfId="4129" applyNumberFormat="1" applyFont="1" applyFill="1" applyBorder="1" applyAlignment="1">
      <alignment horizontal="center" vertical="center" wrapText="1"/>
    </xf>
    <xf numFmtId="191" fontId="73" fillId="0" borderId="0" xfId="4129" applyNumberFormat="1" applyFont="1" applyFill="1">
      <alignment vertical="center"/>
    </xf>
    <xf numFmtId="191" fontId="73" fillId="0" borderId="0" xfId="4129" applyNumberFormat="1" applyFont="1" applyFill="1" applyAlignment="1" applyProtection="1">
      <alignment horizontal="right" vertical="center"/>
    </xf>
    <xf numFmtId="191" fontId="73" fillId="0" borderId="1" xfId="4129" applyNumberFormat="1" applyFont="1" applyFill="1" applyBorder="1" applyAlignment="1">
      <alignment horizontal="center" vertical="center"/>
    </xf>
    <xf numFmtId="191" fontId="73" fillId="0" borderId="1" xfId="4129" applyNumberFormat="1" applyFont="1" applyFill="1" applyBorder="1" applyAlignment="1">
      <alignment horizontal="center" vertical="center" wrapText="1"/>
    </xf>
    <xf numFmtId="191" fontId="74" fillId="0" borderId="1" xfId="4129" applyNumberFormat="1" applyFont="1" applyFill="1" applyBorder="1" applyAlignment="1">
      <alignment horizontal="center" vertical="center"/>
    </xf>
    <xf numFmtId="191" fontId="74" fillId="0" borderId="1" xfId="4129" applyNumberFormat="1" applyFont="1" applyFill="1" applyBorder="1" applyAlignment="1">
      <alignment horizontal="center" vertical="center" wrapText="1"/>
    </xf>
    <xf numFmtId="191" fontId="73" fillId="0" borderId="1" xfId="0" applyNumberFormat="1" applyFont="1" applyFill="1" applyBorder="1" applyAlignment="1" applyProtection="1">
      <alignment horizontal="center" vertical="center"/>
    </xf>
    <xf numFmtId="191" fontId="73" fillId="0" borderId="21" xfId="0" applyNumberFormat="1" applyFont="1" applyFill="1" applyBorder="1" applyAlignment="1" applyProtection="1">
      <alignment horizontal="center" vertical="center"/>
    </xf>
    <xf numFmtId="0" fontId="71" fillId="0" borderId="0" xfId="194" applyFont="1">
      <alignment vertical="center"/>
    </xf>
    <xf numFmtId="0" fontId="71" fillId="0" borderId="0" xfId="194" applyFont="1" applyAlignment="1">
      <alignment horizontal="center" vertical="center"/>
    </xf>
    <xf numFmtId="0" fontId="71" fillId="0" borderId="1" xfId="194" applyFont="1" applyBorder="1" applyAlignment="1">
      <alignment horizontal="left" vertical="center" indent="1"/>
    </xf>
    <xf numFmtId="0" fontId="71" fillId="0" borderId="0" xfId="194" applyFont="1" applyAlignment="1">
      <alignment horizontal="center" vertical="center" wrapText="1"/>
    </xf>
    <xf numFmtId="0" fontId="71" fillId="0" borderId="1" xfId="194" applyFont="1" applyBorder="1" applyAlignment="1">
      <alignment horizontal="center" vertical="center" wrapText="1"/>
    </xf>
    <xf numFmtId="0" fontId="71" fillId="0" borderId="1" xfId="194" applyFont="1" applyBorder="1" applyAlignment="1">
      <alignment horizontal="center" vertical="center"/>
    </xf>
    <xf numFmtId="0" fontId="78" fillId="0" borderId="0" xfId="194" applyFont="1">
      <alignment vertical="center"/>
    </xf>
    <xf numFmtId="0" fontId="71" fillId="0" borderId="0" xfId="194" applyFont="1" applyAlignment="1">
      <alignment horizontal="right" vertical="center"/>
    </xf>
    <xf numFmtId="0" fontId="73" fillId="0" borderId="0" xfId="0" applyFont="1" applyAlignment="1">
      <alignment vertical="center" wrapText="1"/>
    </xf>
    <xf numFmtId="0" fontId="73" fillId="50" borderId="0" xfId="0" applyFont="1" applyFill="1" applyAlignment="1">
      <alignment vertical="center" wrapText="1"/>
    </xf>
    <xf numFmtId="0" fontId="85" fillId="0" borderId="0" xfId="4982" applyFont="1" applyAlignment="1">
      <alignment vertical="center"/>
    </xf>
    <xf numFmtId="0" fontId="88" fillId="0" borderId="0" xfId="4982" applyFont="1" applyAlignment="1">
      <alignment vertical="center"/>
    </xf>
    <xf numFmtId="0" fontId="89" fillId="0" borderId="0" xfId="4982" applyFont="1" applyAlignment="1">
      <alignment vertical="center"/>
    </xf>
    <xf numFmtId="0" fontId="86" fillId="0" borderId="0" xfId="4982" applyFont="1" applyAlignment="1">
      <alignment vertical="center"/>
    </xf>
    <xf numFmtId="190" fontId="85" fillId="0" borderId="0" xfId="4982" applyNumberFormat="1" applyFont="1" applyAlignment="1">
      <alignment vertical="center"/>
    </xf>
    <xf numFmtId="192" fontId="79" fillId="0" borderId="1" xfId="0" applyNumberFormat="1" applyFont="1" applyBorder="1" applyAlignment="1">
      <alignment horizontal="center" vertical="center" wrapText="1"/>
    </xf>
    <xf numFmtId="0" fontId="73" fillId="0" borderId="0" xfId="4984" applyFont="1" applyAlignment="1">
      <alignment vertical="center"/>
    </xf>
    <xf numFmtId="192" fontId="73" fillId="0" borderId="0" xfId="4984" applyNumberFormat="1" applyFont="1" applyAlignment="1">
      <alignment vertical="center"/>
    </xf>
    <xf numFmtId="0" fontId="81" fillId="0" borderId="1" xfId="1502" applyFont="1" applyBorder="1" applyAlignment="1">
      <alignment horizontal="left" vertical="center"/>
    </xf>
    <xf numFmtId="0" fontId="79" fillId="0" borderId="1" xfId="2393" applyFont="1" applyFill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0" fontId="80" fillId="0" borderId="1" xfId="1502" applyFont="1" applyBorder="1" applyAlignment="1">
      <alignment horizontal="left" vertical="center"/>
    </xf>
    <xf numFmtId="0" fontId="73" fillId="0" borderId="1" xfId="4985" applyFont="1" applyFill="1" applyBorder="1" applyAlignment="1" applyProtection="1">
      <alignment vertical="center"/>
      <protection locked="0"/>
    </xf>
    <xf numFmtId="0" fontId="73" fillId="50" borderId="1" xfId="4985" applyFont="1" applyFill="1" applyBorder="1" applyAlignment="1" applyProtection="1">
      <alignment vertical="center"/>
      <protection locked="0"/>
    </xf>
    <xf numFmtId="0" fontId="79" fillId="0" borderId="1" xfId="4985" applyFont="1" applyFill="1" applyBorder="1" applyAlignment="1" applyProtection="1">
      <alignment horizontal="left" vertical="center"/>
      <protection locked="0"/>
    </xf>
    <xf numFmtId="0" fontId="79" fillId="0" borderId="0" xfId="0" applyFont="1" applyAlignment="1">
      <alignment vertical="center"/>
    </xf>
    <xf numFmtId="0" fontId="73" fillId="0" borderId="1" xfId="2393" applyFont="1" applyFill="1" applyBorder="1" applyAlignment="1">
      <alignment horizontal="center" vertical="center" wrapText="1"/>
    </xf>
    <xf numFmtId="192" fontId="73" fillId="0" borderId="1" xfId="0" applyNumberFormat="1" applyFont="1" applyBorder="1" applyAlignment="1">
      <alignment horizontal="center" vertical="center" wrapText="1"/>
    </xf>
    <xf numFmtId="0" fontId="73" fillId="0" borderId="1" xfId="4985" applyFont="1" applyFill="1" applyBorder="1" applyAlignment="1" applyProtection="1">
      <alignment vertical="center" wrapText="1"/>
      <protection locked="0"/>
    </xf>
    <xf numFmtId="0" fontId="74" fillId="0" borderId="1" xfId="4985" applyFont="1" applyFill="1" applyBorder="1" applyAlignment="1" applyProtection="1">
      <alignment horizontal="center" vertical="center"/>
      <protection locked="0"/>
    </xf>
    <xf numFmtId="0" fontId="80" fillId="0" borderId="1" xfId="4040" applyFont="1" applyBorder="1" applyAlignment="1">
      <alignment vertical="center"/>
    </xf>
    <xf numFmtId="0" fontId="73" fillId="0" borderId="0" xfId="4983" applyFont="1" applyAlignment="1">
      <alignment vertical="center"/>
    </xf>
    <xf numFmtId="192" fontId="73" fillId="0" borderId="0" xfId="4983" applyNumberFormat="1" applyFont="1" applyAlignment="1">
      <alignment horizontal="right" vertical="center"/>
    </xf>
    <xf numFmtId="0" fontId="73" fillId="0" borderId="1" xfId="4983" applyFont="1" applyBorder="1" applyAlignment="1">
      <alignment horizontal="center" vertical="center"/>
    </xf>
    <xf numFmtId="192" fontId="74" fillId="0" borderId="1" xfId="0" applyNumberFormat="1" applyFont="1" applyBorder="1" applyAlignment="1">
      <alignment horizontal="center" vertical="center" wrapText="1"/>
    </xf>
    <xf numFmtId="0" fontId="74" fillId="0" borderId="0" xfId="4983" applyFont="1" applyAlignment="1">
      <alignment vertical="center"/>
    </xf>
    <xf numFmtId="0" fontId="78" fillId="0" borderId="0" xfId="4983" applyFont="1" applyAlignment="1">
      <alignment vertical="center"/>
    </xf>
    <xf numFmtId="0" fontId="79" fillId="0" borderId="0" xfId="4983" applyFont="1" applyAlignment="1">
      <alignment vertical="center"/>
    </xf>
    <xf numFmtId="0" fontId="73" fillId="0" borderId="0" xfId="4299" applyFont="1" applyBorder="1"/>
    <xf numFmtId="0" fontId="73" fillId="0" borderId="0" xfId="194" applyFont="1">
      <alignment vertical="center"/>
    </xf>
    <xf numFmtId="0" fontId="73" fillId="0" borderId="0" xfId="4299" applyFont="1" applyBorder="1" applyAlignment="1"/>
    <xf numFmtId="0" fontId="73" fillId="0" borderId="0" xfId="4299" applyFont="1" applyBorder="1" applyAlignment="1">
      <alignment horizontal="right" vertical="center"/>
    </xf>
    <xf numFmtId="0" fontId="73" fillId="0" borderId="0" xfId="194" applyFont="1" applyAlignment="1">
      <alignment horizontal="right" vertical="center"/>
    </xf>
    <xf numFmtId="0" fontId="80" fillId="0" borderId="1" xfId="4040" applyFont="1" applyBorder="1" applyAlignment="1">
      <alignment horizontal="left" vertical="center" indent="2"/>
    </xf>
    <xf numFmtId="0" fontId="81" fillId="0" borderId="1" xfId="4040" applyFont="1" applyBorder="1" applyAlignment="1">
      <alignment horizontal="center" vertical="center"/>
    </xf>
    <xf numFmtId="0" fontId="80" fillId="50" borderId="1" xfId="4040" applyFont="1" applyFill="1" applyBorder="1" applyAlignment="1">
      <alignment vertical="center"/>
    </xf>
    <xf numFmtId="0" fontId="80" fillId="0" borderId="1" xfId="4040" applyFont="1" applyBorder="1" applyAlignment="1">
      <alignment horizontal="center" vertical="center"/>
    </xf>
    <xf numFmtId="1" fontId="73" fillId="0" borderId="1" xfId="4299" applyNumberFormat="1" applyFont="1" applyBorder="1" applyAlignment="1">
      <alignment horizontal="center" vertical="center"/>
    </xf>
    <xf numFmtId="185" fontId="73" fillId="0" borderId="1" xfId="4299" applyNumberFormat="1" applyFont="1" applyBorder="1" applyAlignment="1">
      <alignment horizontal="center" vertical="center"/>
    </xf>
    <xf numFmtId="192" fontId="73" fillId="0" borderId="1" xfId="194" applyNumberFormat="1" applyFont="1" applyBorder="1" applyAlignment="1">
      <alignment horizontal="center" vertical="center"/>
    </xf>
    <xf numFmtId="0" fontId="73" fillId="0" borderId="1" xfId="194" applyFont="1" applyBorder="1" applyAlignment="1">
      <alignment horizontal="center" vertical="center"/>
    </xf>
    <xf numFmtId="0" fontId="84" fillId="0" borderId="1" xfId="4040" applyFont="1" applyBorder="1" applyAlignment="1">
      <alignment horizontal="center" vertical="center"/>
    </xf>
    <xf numFmtId="1" fontId="74" fillId="0" borderId="1" xfId="4299" applyNumberFormat="1" applyFont="1" applyBorder="1" applyAlignment="1">
      <alignment horizontal="center" vertical="center"/>
    </xf>
    <xf numFmtId="185" fontId="74" fillId="0" borderId="1" xfId="4299" applyNumberFormat="1" applyFont="1" applyBorder="1" applyAlignment="1">
      <alignment horizontal="center" vertical="center"/>
    </xf>
    <xf numFmtId="192" fontId="74" fillId="0" borderId="1" xfId="194" applyNumberFormat="1" applyFont="1" applyBorder="1" applyAlignment="1">
      <alignment horizontal="center" vertical="center"/>
    </xf>
    <xf numFmtId="0" fontId="74" fillId="0" borderId="0" xfId="194" applyFont="1">
      <alignment vertical="center"/>
    </xf>
    <xf numFmtId="0" fontId="73" fillId="0" borderId="0" xfId="194" applyFont="1" applyAlignment="1">
      <alignment vertical="center"/>
    </xf>
    <xf numFmtId="192" fontId="73" fillId="0" borderId="0" xfId="194" applyNumberFormat="1" applyFont="1" applyAlignment="1">
      <alignment vertical="center"/>
    </xf>
    <xf numFmtId="0" fontId="73" fillId="0" borderId="0" xfId="2393" applyFont="1" applyAlignment="1">
      <alignment vertical="center"/>
    </xf>
    <xf numFmtId="192" fontId="73" fillId="0" borderId="0" xfId="194" applyNumberFormat="1" applyFont="1" applyAlignment="1">
      <alignment horizontal="right" vertical="center"/>
    </xf>
    <xf numFmtId="0" fontId="73" fillId="0" borderId="1" xfId="194" applyFont="1" applyBorder="1" applyAlignment="1">
      <alignment vertical="center"/>
    </xf>
    <xf numFmtId="0" fontId="79" fillId="0" borderId="0" xfId="194" applyFont="1" applyAlignment="1">
      <alignment vertical="center"/>
    </xf>
    <xf numFmtId="0" fontId="73" fillId="0" borderId="1" xfId="194" applyFont="1" applyBorder="1" applyAlignment="1">
      <alignment horizontal="center" vertical="center" wrapText="1"/>
    </xf>
    <xf numFmtId="192" fontId="73" fillId="0" borderId="1" xfId="194" applyNumberFormat="1" applyFont="1" applyBorder="1" applyAlignment="1">
      <alignment horizontal="center" vertical="center" wrapText="1"/>
    </xf>
    <xf numFmtId="192" fontId="80" fillId="0" borderId="1" xfId="4040" applyNumberFormat="1" applyFont="1" applyBorder="1" applyAlignment="1">
      <alignment horizontal="center" vertical="center"/>
    </xf>
    <xf numFmtId="0" fontId="73" fillId="0" borderId="0" xfId="194" applyFont="1" applyAlignment="1">
      <alignment vertical="center" wrapText="1"/>
    </xf>
    <xf numFmtId="0" fontId="85" fillId="0" borderId="0" xfId="4040" applyFont="1" applyBorder="1" applyAlignment="1">
      <alignment vertical="center" wrapText="1"/>
    </xf>
    <xf numFmtId="0" fontId="80" fillId="0" borderId="1" xfId="4040" applyFont="1" applyBorder="1" applyAlignment="1">
      <alignment horizontal="center" vertical="center" wrapText="1"/>
    </xf>
    <xf numFmtId="49" fontId="83" fillId="0" borderId="1" xfId="2850" applyNumberFormat="1" applyFont="1" applyBorder="1" applyAlignment="1">
      <alignment vertical="center" wrapText="1"/>
    </xf>
    <xf numFmtId="49" fontId="83" fillId="0" borderId="1" xfId="2850" applyNumberFormat="1" applyFont="1" applyBorder="1" applyAlignment="1">
      <alignment horizontal="left" vertical="center" wrapText="1"/>
    </xf>
    <xf numFmtId="0" fontId="84" fillId="0" borderId="1" xfId="4040" applyFont="1" applyBorder="1" applyAlignment="1">
      <alignment horizontal="center" vertical="center" wrapText="1"/>
    </xf>
    <xf numFmtId="0" fontId="74" fillId="0" borderId="1" xfId="194" applyFont="1" applyBorder="1" applyAlignment="1">
      <alignment horizontal="center" vertical="center"/>
    </xf>
    <xf numFmtId="0" fontId="74" fillId="0" borderId="0" xfId="194" applyFont="1" applyAlignment="1">
      <alignment vertical="center"/>
    </xf>
    <xf numFmtId="49" fontId="82" fillId="0" borderId="1" xfId="2850" applyNumberFormat="1" applyFont="1" applyBorder="1" applyAlignment="1">
      <alignment vertical="center" wrapText="1"/>
    </xf>
    <xf numFmtId="0" fontId="79" fillId="0" borderId="1" xfId="194" applyFont="1" applyBorder="1" applyAlignment="1">
      <alignment horizontal="center" vertical="center"/>
    </xf>
    <xf numFmtId="192" fontId="79" fillId="0" borderId="1" xfId="194" applyNumberFormat="1" applyFont="1" applyBorder="1" applyAlignment="1">
      <alignment horizontal="center" vertical="center"/>
    </xf>
    <xf numFmtId="192" fontId="81" fillId="0" borderId="1" xfId="4040" applyNumberFormat="1" applyFont="1" applyBorder="1" applyAlignment="1">
      <alignment horizontal="center" vertical="center"/>
    </xf>
    <xf numFmtId="0" fontId="81" fillId="0" borderId="1" xfId="4040" applyFont="1" applyBorder="1" applyAlignment="1">
      <alignment horizontal="left" vertical="center" wrapText="1"/>
    </xf>
    <xf numFmtId="0" fontId="81" fillId="0" borderId="1" xfId="4040" applyFont="1" applyBorder="1" applyAlignment="1">
      <alignment vertical="center" wrapText="1"/>
    </xf>
    <xf numFmtId="0" fontId="78" fillId="0" borderId="0" xfId="194" applyFont="1" applyAlignment="1">
      <alignment vertical="center"/>
    </xf>
    <xf numFmtId="0" fontId="91" fillId="0" borderId="1" xfId="4083" applyNumberFormat="1" applyFont="1" applyFill="1" applyBorder="1" applyAlignment="1" applyProtection="1">
      <alignment horizontal="left" vertical="center" wrapText="1"/>
    </xf>
    <xf numFmtId="0" fontId="80" fillId="0" borderId="1" xfId="4083" applyNumberFormat="1" applyFont="1" applyFill="1" applyBorder="1" applyAlignment="1" applyProtection="1">
      <alignment horizontal="left" vertical="center" wrapText="1"/>
    </xf>
    <xf numFmtId="0" fontId="81" fillId="0" borderId="1" xfId="4083" applyNumberFormat="1" applyFont="1" applyFill="1" applyBorder="1" applyAlignment="1" applyProtection="1">
      <alignment horizontal="left" vertical="center" wrapText="1"/>
    </xf>
    <xf numFmtId="0" fontId="74" fillId="0" borderId="0" xfId="0" applyFont="1" applyAlignment="1">
      <alignment vertical="center"/>
    </xf>
    <xf numFmtId="0" fontId="57" fillId="0" borderId="1" xfId="4083" applyNumberFormat="1" applyFont="1" applyFill="1" applyBorder="1" applyAlignment="1" applyProtection="1">
      <alignment horizontal="left" vertical="center" wrapText="1"/>
    </xf>
    <xf numFmtId="191" fontId="57" fillId="0" borderId="1" xfId="4083" applyNumberFormat="1" applyFont="1" applyFill="1" applyBorder="1" applyAlignment="1" applyProtection="1">
      <alignment horizontal="center" vertical="center" wrapText="1"/>
    </xf>
    <xf numFmtId="192" fontId="4" fillId="0" borderId="1" xfId="3938" applyNumberFormat="1" applyFont="1" applyFill="1" applyBorder="1" applyAlignment="1" applyProtection="1">
      <alignment horizontal="center" vertical="center" wrapText="1"/>
    </xf>
    <xf numFmtId="191" fontId="4" fillId="0" borderId="0" xfId="4129" applyNumberFormat="1" applyFont="1" applyAlignment="1">
      <alignment vertical="center"/>
    </xf>
    <xf numFmtId="192" fontId="4" fillId="0" borderId="0" xfId="4129" applyNumberFormat="1" applyFont="1" applyAlignment="1">
      <alignment vertical="center"/>
    </xf>
    <xf numFmtId="0" fontId="4" fillId="0" borderId="0" xfId="4129" applyFont="1" applyAlignment="1">
      <alignment vertical="center"/>
    </xf>
    <xf numFmtId="191" fontId="4" fillId="0" borderId="0" xfId="4084" applyNumberFormat="1" applyFont="1" applyAlignment="1">
      <alignment vertical="center"/>
    </xf>
    <xf numFmtId="0" fontId="4" fillId="0" borderId="0" xfId="4084" applyNumberFormat="1" applyFont="1" applyFill="1" applyBorder="1" applyAlignment="1" applyProtection="1">
      <alignment vertical="center" wrapText="1"/>
    </xf>
    <xf numFmtId="191" fontId="4" fillId="0" borderId="0" xfId="4084" applyNumberFormat="1" applyFont="1" applyFill="1" applyBorder="1" applyAlignment="1" applyProtection="1">
      <alignment vertical="center"/>
    </xf>
    <xf numFmtId="192" fontId="4" fillId="0" borderId="0" xfId="4084" applyNumberFormat="1" applyFont="1" applyAlignment="1">
      <alignment horizontal="right" vertical="center"/>
    </xf>
    <xf numFmtId="192" fontId="4" fillId="0" borderId="1" xfId="4083" applyNumberFormat="1" applyFont="1" applyBorder="1" applyAlignment="1">
      <alignment horizontal="center" vertical="center"/>
    </xf>
    <xf numFmtId="49" fontId="92" fillId="0" borderId="1" xfId="2838" applyNumberFormat="1" applyFont="1" applyBorder="1" applyAlignment="1">
      <alignment vertical="center" wrapText="1"/>
    </xf>
    <xf numFmtId="49" fontId="92" fillId="50" borderId="1" xfId="2838" applyNumberFormat="1" applyFont="1" applyFill="1" applyBorder="1" applyAlignment="1">
      <alignment vertical="center" wrapText="1"/>
    </xf>
    <xf numFmtId="191" fontId="4" fillId="0" borderId="1" xfId="4083" applyNumberFormat="1" applyFont="1" applyFill="1" applyBorder="1" applyAlignment="1">
      <alignment horizontal="center" vertical="center"/>
    </xf>
    <xf numFmtId="191" fontId="4" fillId="0" borderId="1" xfId="4083" applyNumberFormat="1" applyFont="1" applyBorder="1" applyAlignment="1">
      <alignment horizontal="center" vertical="center"/>
    </xf>
    <xf numFmtId="0" fontId="90" fillId="0" borderId="1" xfId="4083" applyNumberFormat="1" applyFont="1" applyFill="1" applyBorder="1" applyAlignment="1" applyProtection="1">
      <alignment horizontal="left" vertical="center" wrapText="1"/>
    </xf>
    <xf numFmtId="191" fontId="90" fillId="0" borderId="1" xfId="4083" applyNumberFormat="1" applyFont="1" applyFill="1" applyBorder="1" applyAlignment="1" applyProtection="1">
      <alignment horizontal="center" vertical="center" wrapText="1"/>
    </xf>
    <xf numFmtId="192" fontId="5" fillId="0" borderId="1" xfId="3938" applyNumberFormat="1" applyFont="1" applyFill="1" applyBorder="1" applyAlignment="1" applyProtection="1">
      <alignment horizontal="center" vertical="center" wrapText="1"/>
    </xf>
    <xf numFmtId="192" fontId="5" fillId="0" borderId="1" xfId="4083" applyNumberFormat="1" applyFont="1" applyBorder="1" applyAlignment="1">
      <alignment horizontal="center" vertical="center"/>
    </xf>
    <xf numFmtId="0" fontId="5" fillId="0" borderId="0" xfId="4129" applyFont="1" applyAlignment="1">
      <alignment vertical="center"/>
    </xf>
    <xf numFmtId="191" fontId="5" fillId="0" borderId="1" xfId="4083" applyNumberFormat="1" applyFont="1" applyFill="1" applyBorder="1" applyAlignment="1">
      <alignment horizontal="center" vertical="center"/>
    </xf>
    <xf numFmtId="191" fontId="5" fillId="0" borderId="1" xfId="4083" applyNumberFormat="1" applyFont="1" applyBorder="1" applyAlignment="1">
      <alignment horizontal="center" vertical="center"/>
    </xf>
    <xf numFmtId="0" fontId="74" fillId="0" borderId="1" xfId="4129" applyFont="1" applyBorder="1" applyAlignment="1">
      <alignment vertical="center" wrapText="1"/>
    </xf>
    <xf numFmtId="192" fontId="74" fillId="0" borderId="1" xfId="3938" applyNumberFormat="1" applyFont="1" applyFill="1" applyBorder="1" applyAlignment="1" applyProtection="1">
      <alignment horizontal="center" vertical="center" wrapText="1"/>
    </xf>
    <xf numFmtId="192" fontId="74" fillId="0" borderId="1" xfId="4083" applyNumberFormat="1" applyFont="1" applyBorder="1" applyAlignment="1">
      <alignment horizontal="center" vertical="center"/>
    </xf>
    <xf numFmtId="0" fontId="74" fillId="0" borderId="0" xfId="4129" applyFont="1" applyAlignment="1">
      <alignment vertical="center"/>
    </xf>
    <xf numFmtId="0" fontId="74" fillId="0" borderId="0" xfId="4129" applyFont="1" applyAlignment="1">
      <alignment horizontal="center" vertical="center"/>
    </xf>
    <xf numFmtId="0" fontId="74" fillId="0" borderId="1" xfId="4129" applyFont="1" applyBorder="1" applyAlignment="1">
      <alignment horizontal="left" vertical="center" wrapText="1"/>
    </xf>
    <xf numFmtId="192" fontId="79" fillId="0" borderId="1" xfId="3938" applyNumberFormat="1" applyFont="1" applyFill="1" applyBorder="1" applyAlignment="1" applyProtection="1">
      <alignment horizontal="center" vertical="center" wrapText="1"/>
    </xf>
    <xf numFmtId="192" fontId="73" fillId="0" borderId="1" xfId="4083" applyNumberFormat="1" applyFont="1" applyBorder="1" applyAlignment="1">
      <alignment horizontal="center" vertical="center" wrapText="1"/>
    </xf>
    <xf numFmtId="192" fontId="73" fillId="0" borderId="1" xfId="3938" applyNumberFormat="1" applyFont="1" applyFill="1" applyBorder="1" applyAlignment="1" applyProtection="1">
      <alignment horizontal="center" vertical="center" wrapText="1"/>
    </xf>
    <xf numFmtId="0" fontId="73" fillId="0" borderId="0" xfId="4129" applyFont="1" applyAlignment="1">
      <alignment vertical="center"/>
    </xf>
    <xf numFmtId="192" fontId="73" fillId="0" borderId="0" xfId="4129" applyNumberFormat="1" applyFont="1" applyAlignment="1">
      <alignment vertical="center"/>
    </xf>
    <xf numFmtId="192" fontId="73" fillId="0" borderId="0" xfId="4084" applyNumberFormat="1" applyFont="1" applyAlignment="1">
      <alignment horizontal="right" vertical="center"/>
    </xf>
    <xf numFmtId="0" fontId="78" fillId="0" borderId="0" xfId="4129" applyFont="1" applyAlignment="1">
      <alignment vertical="center"/>
    </xf>
    <xf numFmtId="0" fontId="73" fillId="0" borderId="0" xfId="4129" applyFont="1" applyAlignment="1">
      <alignment vertical="center" wrapText="1"/>
    </xf>
    <xf numFmtId="0" fontId="73" fillId="0" borderId="0" xfId="4084" applyNumberFormat="1" applyFont="1" applyFill="1" applyBorder="1" applyAlignment="1" applyProtection="1">
      <alignment vertical="center" wrapText="1"/>
    </xf>
    <xf numFmtId="49" fontId="83" fillId="0" borderId="1" xfId="2838" applyNumberFormat="1" applyFont="1" applyBorder="1" applyAlignment="1">
      <alignment vertical="center" wrapText="1"/>
    </xf>
    <xf numFmtId="192" fontId="74" fillId="0" borderId="1" xfId="4083" applyNumberFormat="1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vertical="center" wrapText="1"/>
    </xf>
    <xf numFmtId="192" fontId="79" fillId="0" borderId="1" xfId="4083" applyNumberFormat="1" applyFont="1" applyBorder="1" applyAlignment="1">
      <alignment horizontal="center" vertical="center" wrapText="1"/>
    </xf>
    <xf numFmtId="0" fontId="79" fillId="0" borderId="0" xfId="4129" applyFont="1" applyAlignment="1">
      <alignment vertical="center"/>
    </xf>
    <xf numFmtId="191" fontId="73" fillId="0" borderId="0" xfId="4129" applyNumberFormat="1" applyFont="1" applyAlignment="1">
      <alignment vertical="center"/>
    </xf>
    <xf numFmtId="191" fontId="73" fillId="0" borderId="0" xfId="4084" applyNumberFormat="1" applyFont="1" applyFill="1" applyBorder="1" applyAlignment="1" applyProtection="1">
      <alignment vertical="center"/>
    </xf>
    <xf numFmtId="191" fontId="73" fillId="0" borderId="0" xfId="4084" applyNumberFormat="1" applyFont="1" applyAlignment="1">
      <alignment vertical="center"/>
    </xf>
    <xf numFmtId="191" fontId="81" fillId="0" borderId="1" xfId="4083" applyNumberFormat="1" applyFont="1" applyFill="1" applyBorder="1" applyAlignment="1" applyProtection="1">
      <alignment horizontal="center" vertical="center" wrapText="1"/>
    </xf>
    <xf numFmtId="191" fontId="80" fillId="0" borderId="1" xfId="4083" applyNumberFormat="1" applyFont="1" applyFill="1" applyBorder="1" applyAlignment="1" applyProtection="1">
      <alignment horizontal="center" vertical="center" wrapText="1"/>
    </xf>
    <xf numFmtId="191" fontId="79" fillId="0" borderId="1" xfId="4083" applyNumberFormat="1" applyFont="1" applyFill="1" applyBorder="1" applyAlignment="1">
      <alignment horizontal="center" vertical="center" wrapText="1"/>
    </xf>
    <xf numFmtId="191" fontId="79" fillId="0" borderId="1" xfId="4083" applyNumberFormat="1" applyFont="1" applyBorder="1" applyAlignment="1">
      <alignment horizontal="center" vertical="center" wrapText="1"/>
    </xf>
    <xf numFmtId="191" fontId="73" fillId="0" borderId="1" xfId="4083" applyNumberFormat="1" applyFont="1" applyFill="1" applyBorder="1" applyAlignment="1">
      <alignment horizontal="center" vertical="center" wrapText="1"/>
    </xf>
    <xf numFmtId="191" fontId="73" fillId="0" borderId="1" xfId="4083" applyNumberFormat="1" applyFont="1" applyBorder="1" applyAlignment="1">
      <alignment horizontal="center" vertical="center" wrapText="1"/>
    </xf>
    <xf numFmtId="192" fontId="73" fillId="0" borderId="1" xfId="4129" applyNumberFormat="1" applyFont="1" applyBorder="1" applyAlignment="1">
      <alignment horizontal="center" vertical="center" wrapText="1"/>
    </xf>
    <xf numFmtId="0" fontId="85" fillId="0" borderId="0" xfId="4982" applyFont="1" applyFill="1" applyAlignment="1">
      <alignment vertical="center"/>
    </xf>
    <xf numFmtId="0" fontId="80" fillId="0" borderId="0" xfId="4982" applyFont="1" applyFill="1" applyBorder="1" applyAlignment="1">
      <alignment horizontal="center" vertical="center"/>
    </xf>
    <xf numFmtId="0" fontId="80" fillId="0" borderId="0" xfId="4982" applyFont="1" applyFill="1" applyBorder="1" applyAlignment="1">
      <alignment horizontal="right" vertical="center"/>
    </xf>
    <xf numFmtId="0" fontId="85" fillId="0" borderId="1" xfId="4982" applyFont="1" applyFill="1" applyBorder="1" applyAlignment="1">
      <alignment horizontal="center" vertical="center"/>
    </xf>
    <xf numFmtId="0" fontId="89" fillId="0" borderId="1" xfId="4982" applyFont="1" applyFill="1" applyBorder="1" applyAlignment="1">
      <alignment vertical="center"/>
    </xf>
    <xf numFmtId="191" fontId="89" fillId="0" borderId="1" xfId="4982" applyNumberFormat="1" applyFont="1" applyFill="1" applyBorder="1" applyAlignment="1">
      <alignment horizontal="center" vertical="center"/>
    </xf>
    <xf numFmtId="0" fontId="86" fillId="0" borderId="1" xfId="4982" applyFont="1" applyFill="1" applyBorder="1" applyAlignment="1">
      <alignment vertical="center"/>
    </xf>
    <xf numFmtId="191" fontId="86" fillId="0" borderId="1" xfId="4982" applyNumberFormat="1" applyFont="1" applyFill="1" applyBorder="1" applyAlignment="1">
      <alignment horizontal="center" vertical="center"/>
    </xf>
    <xf numFmtId="0" fontId="85" fillId="0" borderId="1" xfId="4982" applyFont="1" applyFill="1" applyBorder="1" applyAlignment="1">
      <alignment vertical="center"/>
    </xf>
    <xf numFmtId="191" fontId="85" fillId="0" borderId="1" xfId="4982" applyNumberFormat="1" applyFont="1" applyFill="1" applyBorder="1" applyAlignment="1">
      <alignment horizontal="center" vertical="center"/>
    </xf>
    <xf numFmtId="0" fontId="85" fillId="0" borderId="22" xfId="4982" applyFont="1" applyFill="1" applyBorder="1" applyAlignment="1">
      <alignment vertical="center"/>
    </xf>
    <xf numFmtId="191" fontId="85" fillId="0" borderId="22" xfId="4982" applyNumberFormat="1" applyFont="1" applyFill="1" applyBorder="1" applyAlignment="1">
      <alignment vertical="center"/>
    </xf>
    <xf numFmtId="191" fontId="79" fillId="0" borderId="1" xfId="0" applyNumberFormat="1" applyFont="1" applyBorder="1" applyAlignment="1">
      <alignment horizontal="center" vertical="center"/>
    </xf>
    <xf numFmtId="191" fontId="74" fillId="0" borderId="1" xfId="0" applyNumberFormat="1" applyFont="1" applyBorder="1" applyAlignment="1">
      <alignment horizontal="center" vertical="center"/>
    </xf>
    <xf numFmtId="0" fontId="74" fillId="0" borderId="1" xfId="4129" applyFont="1" applyBorder="1" applyAlignment="1">
      <alignment horizontal="center" vertical="center" wrapText="1"/>
    </xf>
    <xf numFmtId="192" fontId="73" fillId="0" borderId="0" xfId="4129" applyNumberFormat="1" applyFont="1">
      <alignment vertical="center"/>
    </xf>
    <xf numFmtId="192" fontId="78" fillId="0" borderId="0" xfId="4129" applyNumberFormat="1" applyFont="1">
      <alignment vertical="center"/>
    </xf>
    <xf numFmtId="192" fontId="74" fillId="0" borderId="0" xfId="4129" applyNumberFormat="1" applyFont="1">
      <alignment vertical="center"/>
    </xf>
    <xf numFmtId="191" fontId="89" fillId="0" borderId="0" xfId="4982" applyNumberFormat="1" applyFont="1" applyAlignment="1">
      <alignment vertical="center"/>
    </xf>
    <xf numFmtId="192" fontId="85" fillId="0" borderId="0" xfId="4982" applyNumberFormat="1" applyFont="1" applyAlignment="1">
      <alignment vertical="center"/>
    </xf>
    <xf numFmtId="192" fontId="88" fillId="0" borderId="0" xfId="4982" applyNumberFormat="1" applyFont="1" applyAlignment="1">
      <alignment vertical="center"/>
    </xf>
    <xf numFmtId="192" fontId="89" fillId="0" borderId="0" xfId="4982" applyNumberFormat="1" applyFont="1" applyAlignment="1">
      <alignment vertical="center"/>
    </xf>
    <xf numFmtId="0" fontId="93" fillId="0" borderId="0" xfId="4129" applyFont="1">
      <alignment vertical="center"/>
    </xf>
    <xf numFmtId="0" fontId="94" fillId="0" borderId="0" xfId="4129" applyFont="1">
      <alignment vertical="center"/>
    </xf>
    <xf numFmtId="0" fontId="93" fillId="0" borderId="1" xfId="4129" applyFont="1" applyBorder="1">
      <alignment vertical="center"/>
    </xf>
    <xf numFmtId="192" fontId="93" fillId="0" borderId="1" xfId="4129" applyNumberFormat="1" applyFont="1" applyBorder="1" applyAlignment="1">
      <alignment horizontal="center" vertical="center"/>
    </xf>
    <xf numFmtId="0" fontId="94" fillId="0" borderId="1" xfId="4129" applyFont="1" applyBorder="1">
      <alignment vertical="center"/>
    </xf>
    <xf numFmtId="192" fontId="94" fillId="0" borderId="1" xfId="4129" applyNumberFormat="1" applyFont="1" applyBorder="1" applyAlignment="1">
      <alignment horizontal="center" vertical="center"/>
    </xf>
    <xf numFmtId="0" fontId="95" fillId="2" borderId="0" xfId="4986" applyFont="1" applyFill="1" applyAlignment="1" applyProtection="1">
      <alignment vertical="center" wrapText="1"/>
      <protection locked="0"/>
    </xf>
    <xf numFmtId="191" fontId="95" fillId="2" borderId="0" xfId="4986" applyNumberFormat="1" applyFont="1" applyFill="1" applyAlignment="1" applyProtection="1">
      <alignment horizontal="center" vertical="center"/>
      <protection locked="0"/>
    </xf>
    <xf numFmtId="193" fontId="95" fillId="2" borderId="0" xfId="4986" applyNumberFormat="1" applyFont="1" applyFill="1" applyAlignment="1" applyProtection="1">
      <alignment horizontal="center" vertical="center"/>
      <protection locked="0"/>
    </xf>
    <xf numFmtId="191" fontId="95" fillId="0" borderId="0" xfId="4988" applyNumberFormat="1" applyFont="1" applyFill="1" applyAlignment="1" applyProtection="1">
      <alignment horizontal="center" vertical="center"/>
      <protection locked="0"/>
    </xf>
    <xf numFmtId="0" fontId="95" fillId="0" borderId="0" xfId="4988" applyNumberFormat="1" applyFont="1" applyFill="1" applyAlignment="1" applyProtection="1">
      <alignment horizontal="center" vertical="center"/>
      <protection locked="0"/>
    </xf>
    <xf numFmtId="0" fontId="95" fillId="0" borderId="0" xfId="4988" applyNumberFormat="1" applyFont="1" applyFill="1" applyAlignment="1" applyProtection="1">
      <alignment vertical="center"/>
      <protection locked="0"/>
    </xf>
    <xf numFmtId="3" fontId="95" fillId="0" borderId="0" xfId="4988" applyNumberFormat="1" applyFont="1" applyFill="1" applyAlignment="1" applyProtection="1">
      <alignment vertical="center"/>
      <protection locked="0"/>
    </xf>
    <xf numFmtId="191" fontId="96" fillId="0" borderId="0" xfId="4988" applyNumberFormat="1" applyFont="1" applyFill="1" applyAlignment="1" applyProtection="1">
      <alignment horizontal="center" vertical="center"/>
      <protection locked="0"/>
    </xf>
    <xf numFmtId="0" fontId="96" fillId="0" borderId="0" xfId="4988" applyNumberFormat="1" applyFont="1" applyFill="1" applyAlignment="1" applyProtection="1">
      <alignment horizontal="center" vertical="center"/>
      <protection locked="0"/>
    </xf>
    <xf numFmtId="0" fontId="96" fillId="0" borderId="0" xfId="4988" applyNumberFormat="1" applyFont="1" applyFill="1" applyAlignment="1" applyProtection="1">
      <alignment vertical="center"/>
      <protection locked="0"/>
    </xf>
    <xf numFmtId="3" fontId="96" fillId="0" borderId="0" xfId="4988" applyNumberFormat="1" applyFont="1" applyFill="1" applyAlignment="1" applyProtection="1">
      <alignment vertical="center"/>
      <protection locked="0"/>
    </xf>
    <xf numFmtId="1" fontId="95" fillId="2" borderId="0" xfId="4986" applyNumberFormat="1" applyFont="1" applyFill="1" applyAlignment="1" applyProtection="1">
      <alignment vertical="center" wrapText="1"/>
    </xf>
    <xf numFmtId="193" fontId="95" fillId="0" borderId="0" xfId="4988" applyNumberFormat="1" applyFont="1" applyFill="1" applyAlignment="1" applyProtection="1">
      <alignment horizontal="center" vertical="center"/>
      <protection locked="0"/>
    </xf>
    <xf numFmtId="192" fontId="95" fillId="0" borderId="1" xfId="4129" applyNumberFormat="1" applyFont="1" applyBorder="1" applyAlignment="1" applyProtection="1">
      <alignment horizontal="center" vertical="center" wrapText="1"/>
      <protection locked="0"/>
    </xf>
    <xf numFmtId="0" fontId="95" fillId="0" borderId="1" xfId="4129" applyFont="1" applyBorder="1" applyAlignment="1">
      <alignment horizontal="center" vertical="center"/>
    </xf>
    <xf numFmtId="192" fontId="95" fillId="0" borderId="1" xfId="4129" applyNumberFormat="1" applyFont="1" applyBorder="1" applyAlignment="1">
      <alignment horizontal="center" vertical="center" wrapText="1"/>
    </xf>
    <xf numFmtId="191" fontId="95" fillId="0" borderId="1" xfId="4988" applyNumberFormat="1" applyFont="1" applyFill="1" applyBorder="1" applyAlignment="1" applyProtection="1">
      <alignment horizontal="center" vertical="center"/>
      <protection locked="0"/>
    </xf>
    <xf numFmtId="0" fontId="95" fillId="0" borderId="1" xfId="4988" applyNumberFormat="1" applyFont="1" applyFill="1" applyBorder="1" applyAlignment="1" applyProtection="1">
      <alignment horizontal="center" vertical="center"/>
      <protection locked="0"/>
    </xf>
    <xf numFmtId="192" fontId="97" fillId="0" borderId="1" xfId="4129" applyNumberFormat="1" applyFont="1" applyBorder="1" applyAlignment="1" applyProtection="1">
      <alignment horizontal="left" vertical="center" wrapText="1"/>
      <protection locked="0"/>
    </xf>
    <xf numFmtId="191" fontId="97" fillId="0" borderId="1" xfId="4129" applyNumberFormat="1" applyFont="1" applyBorder="1" applyAlignment="1">
      <alignment horizontal="center" vertical="center" wrapText="1"/>
    </xf>
    <xf numFmtId="193" fontId="97" fillId="0" borderId="1" xfId="4129" applyNumberFormat="1" applyFont="1" applyBorder="1" applyAlignment="1">
      <alignment horizontal="center" vertical="center" wrapText="1"/>
    </xf>
    <xf numFmtId="0" fontId="97" fillId="0" borderId="1" xfId="4988" applyNumberFormat="1" applyFont="1" applyFill="1" applyBorder="1" applyAlignment="1" applyProtection="1">
      <alignment horizontal="center" vertical="center"/>
      <protection locked="0"/>
    </xf>
    <xf numFmtId="0" fontId="97" fillId="0" borderId="0" xfId="4988" applyNumberFormat="1" applyFont="1" applyFill="1" applyAlignment="1" applyProtection="1">
      <alignment vertical="center"/>
      <protection locked="0"/>
    </xf>
    <xf numFmtId="3" fontId="97" fillId="0" borderId="0" xfId="4988" applyNumberFormat="1" applyFont="1" applyFill="1" applyAlignment="1" applyProtection="1">
      <alignment vertical="center"/>
      <protection locked="0"/>
    </xf>
    <xf numFmtId="192" fontId="95" fillId="0" borderId="1" xfId="4129" applyNumberFormat="1" applyFont="1" applyBorder="1" applyAlignment="1" applyProtection="1">
      <alignment horizontal="left" vertical="center" wrapText="1"/>
      <protection locked="0"/>
    </xf>
    <xf numFmtId="191" fontId="95" fillId="0" borderId="1" xfId="4129" applyNumberFormat="1" applyFont="1" applyBorder="1" applyAlignment="1">
      <alignment horizontal="center" vertical="center" wrapText="1"/>
    </xf>
    <xf numFmtId="193" fontId="95" fillId="0" borderId="1" xfId="4129" applyNumberFormat="1" applyFont="1" applyBorder="1" applyAlignment="1">
      <alignment horizontal="center" vertical="center" wrapText="1"/>
    </xf>
    <xf numFmtId="0" fontId="97" fillId="0" borderId="1" xfId="4987" applyFont="1" applyBorder="1" applyAlignment="1">
      <alignment horizontal="center" vertical="center" wrapText="1"/>
    </xf>
    <xf numFmtId="191" fontId="97" fillId="0" borderId="1" xfId="4602" applyNumberFormat="1" applyFont="1" applyBorder="1" applyAlignment="1" applyProtection="1">
      <alignment horizontal="center" vertical="center"/>
      <protection locked="0"/>
    </xf>
    <xf numFmtId="0" fontId="97" fillId="0" borderId="1" xfId="4987" applyFont="1" applyBorder="1" applyAlignment="1">
      <alignment vertical="center" wrapText="1"/>
    </xf>
    <xf numFmtId="0" fontId="95" fillId="0" borderId="1" xfId="4987" applyFont="1" applyBorder="1" applyAlignment="1">
      <alignment vertical="center" wrapText="1"/>
    </xf>
    <xf numFmtId="191" fontId="95" fillId="0" borderId="1" xfId="4602" applyNumberFormat="1" applyFont="1" applyBorder="1" applyAlignment="1" applyProtection="1">
      <alignment horizontal="center" vertical="center"/>
      <protection locked="0"/>
    </xf>
    <xf numFmtId="0" fontId="95" fillId="50" borderId="1" xfId="4987" applyFont="1" applyFill="1" applyBorder="1" applyAlignment="1">
      <alignment vertical="center" wrapText="1"/>
    </xf>
    <xf numFmtId="191" fontId="74" fillId="0" borderId="0" xfId="4129" applyNumberFormat="1" applyFont="1">
      <alignment vertical="center"/>
    </xf>
    <xf numFmtId="191" fontId="98" fillId="0" borderId="1" xfId="4998" applyNumberFormat="1" applyFont="1" applyFill="1" applyBorder="1" applyAlignment="1">
      <alignment horizontal="center" vertical="center"/>
    </xf>
    <xf numFmtId="194" fontId="79" fillId="0" borderId="1" xfId="4602" applyNumberFormat="1" applyFont="1" applyBorder="1" applyAlignment="1" applyProtection="1">
      <alignment horizontal="center" vertical="center"/>
      <protection locked="0"/>
    </xf>
    <xf numFmtId="191" fontId="98" fillId="0" borderId="1" xfId="5001" applyNumberFormat="1" applyFont="1" applyFill="1" applyBorder="1" applyAlignment="1">
      <alignment horizontal="center" vertical="center"/>
    </xf>
    <xf numFmtId="191" fontId="98" fillId="0" borderId="1" xfId="5003" applyNumberFormat="1" applyFont="1" applyFill="1" applyBorder="1" applyAlignment="1">
      <alignment horizontal="center" vertical="center"/>
    </xf>
    <xf numFmtId="191" fontId="98" fillId="0" borderId="1" xfId="5004" applyNumberFormat="1" applyFont="1" applyFill="1" applyBorder="1" applyAlignment="1">
      <alignment horizontal="center" vertical="center"/>
    </xf>
    <xf numFmtId="0" fontId="95" fillId="0" borderId="1" xfId="5004" applyFont="1" applyFill="1" applyBorder="1" applyAlignment="1">
      <alignment horizontal="center" vertical="center"/>
    </xf>
    <xf numFmtId="3" fontId="9" fillId="51" borderId="1" xfId="5039" applyNumberFormat="1" applyFont="1" applyFill="1" applyBorder="1" applyAlignment="1" applyProtection="1">
      <alignment horizontal="right" vertical="center"/>
    </xf>
    <xf numFmtId="0" fontId="67" fillId="0" borderId="1" xfId="6255" applyFont="1" applyFill="1" applyBorder="1">
      <alignment vertical="center"/>
    </xf>
    <xf numFmtId="3" fontId="9" fillId="0" borderId="1" xfId="5039" applyNumberFormat="1" applyFont="1" applyFill="1" applyBorder="1" applyAlignment="1" applyProtection="1">
      <alignment horizontal="right" vertical="center"/>
    </xf>
    <xf numFmtId="192" fontId="4" fillId="0" borderId="1" xfId="4129" applyNumberFormat="1" applyFont="1" applyBorder="1" applyAlignment="1" applyProtection="1">
      <alignment horizontal="left" vertical="center" wrapText="1"/>
      <protection locked="0"/>
    </xf>
    <xf numFmtId="0" fontId="95" fillId="0" borderId="1" xfId="5826" applyFont="1" applyFill="1" applyBorder="1" applyAlignment="1">
      <alignment vertical="center"/>
    </xf>
    <xf numFmtId="0" fontId="67" fillId="0" borderId="1" xfId="6255" applyFont="1" applyFill="1" applyBorder="1" applyAlignment="1">
      <alignment horizontal="right" vertical="center"/>
    </xf>
    <xf numFmtId="0" fontId="67" fillId="0" borderId="1" xfId="5704" applyFont="1" applyFill="1" applyBorder="1" applyAlignment="1">
      <alignment horizontal="right" vertical="center"/>
    </xf>
    <xf numFmtId="0" fontId="67" fillId="0" borderId="24" xfId="6344" applyFont="1" applyFill="1" applyBorder="1" applyAlignment="1">
      <alignment horizontal="right" vertical="center"/>
    </xf>
    <xf numFmtId="0" fontId="67" fillId="0" borderId="1" xfId="5703" applyFont="1" applyFill="1" applyBorder="1" applyAlignment="1">
      <alignment horizontal="right" vertical="center"/>
    </xf>
    <xf numFmtId="0" fontId="67" fillId="0" borderId="1" xfId="6258" applyFont="1" applyFill="1" applyBorder="1" applyAlignment="1">
      <alignment horizontal="right" vertical="center"/>
    </xf>
    <xf numFmtId="0" fontId="67" fillId="0" borderId="1" xfId="5272" applyFont="1" applyFill="1" applyBorder="1" applyAlignment="1">
      <alignment horizontal="right" vertical="center"/>
    </xf>
    <xf numFmtId="0" fontId="67" fillId="0" borderId="1" xfId="5810" applyFont="1" applyFill="1" applyBorder="1" applyAlignment="1">
      <alignment horizontal="right" vertical="center"/>
    </xf>
    <xf numFmtId="0" fontId="67" fillId="0" borderId="1" xfId="6257" applyFont="1" applyFill="1" applyBorder="1" applyAlignment="1">
      <alignment horizontal="right" vertical="center"/>
    </xf>
    <xf numFmtId="0" fontId="67" fillId="0" borderId="1" xfId="6260" applyFont="1" applyFill="1" applyBorder="1" applyAlignment="1">
      <alignment horizontal="right" vertical="center"/>
    </xf>
    <xf numFmtId="0" fontId="67" fillId="0" borderId="24" xfId="5995" applyFont="1" applyFill="1" applyBorder="1" applyAlignment="1">
      <alignment horizontal="right" vertical="center"/>
    </xf>
    <xf numFmtId="3" fontId="9" fillId="51" borderId="1" xfId="5039" applyNumberFormat="1" applyFont="1" applyFill="1" applyBorder="1" applyAlignment="1" applyProtection="1">
      <alignment horizontal="right" vertical="center"/>
    </xf>
    <xf numFmtId="3" fontId="9" fillId="51" borderId="1" xfId="5039" applyNumberFormat="1" applyFont="1" applyFill="1" applyBorder="1" applyAlignment="1" applyProtection="1">
      <alignment horizontal="right" vertical="center"/>
    </xf>
    <xf numFmtId="3" fontId="9" fillId="51" borderId="1" xfId="5039" applyNumberFormat="1" applyFont="1" applyFill="1" applyBorder="1" applyAlignment="1" applyProtection="1">
      <alignment horizontal="right" vertical="center"/>
    </xf>
    <xf numFmtId="0" fontId="67" fillId="0" borderId="1" xfId="5083" applyFont="1" applyFill="1" applyBorder="1" applyAlignment="1">
      <alignment horizontal="right" vertical="center"/>
    </xf>
    <xf numFmtId="0" fontId="67" fillId="0" borderId="1" xfId="5704" applyFont="1" applyFill="1" applyBorder="1">
      <alignment vertical="center"/>
    </xf>
    <xf numFmtId="0" fontId="67" fillId="0" borderId="1" xfId="5272" applyFont="1" applyFill="1" applyBorder="1">
      <alignment vertical="center"/>
    </xf>
    <xf numFmtId="0" fontId="79" fillId="0" borderId="1" xfId="4602" applyNumberFormat="1" applyFont="1" applyBorder="1" applyAlignment="1" applyProtection="1">
      <alignment horizontal="center" vertical="center"/>
      <protection locked="0"/>
    </xf>
    <xf numFmtId="0" fontId="73" fillId="0" borderId="1" xfId="4602" applyNumberFormat="1" applyFont="1" applyBorder="1" applyAlignment="1" applyProtection="1">
      <alignment horizontal="center" vertical="center"/>
      <protection locked="0"/>
    </xf>
    <xf numFmtId="0" fontId="74" fillId="0" borderId="1" xfId="4602" applyNumberFormat="1" applyFont="1" applyBorder="1" applyAlignment="1" applyProtection="1">
      <alignment horizontal="center" vertical="center"/>
      <protection locked="0"/>
    </xf>
    <xf numFmtId="191" fontId="74" fillId="0" borderId="1" xfId="4129" applyNumberFormat="1" applyFont="1" applyBorder="1" applyAlignment="1">
      <alignment horizontal="center" vertical="center"/>
    </xf>
    <xf numFmtId="191" fontId="73" fillId="0" borderId="1" xfId="4602" applyNumberFormat="1" applyFont="1" applyFill="1" applyBorder="1" applyAlignment="1" applyProtection="1">
      <alignment horizontal="center" vertical="center"/>
      <protection locked="0"/>
    </xf>
    <xf numFmtId="0" fontId="79" fillId="0" borderId="1" xfId="2393" applyFont="1" applyFill="1" applyBorder="1" applyAlignment="1">
      <alignment horizontal="center" vertical="center" wrapText="1"/>
    </xf>
    <xf numFmtId="0" fontId="73" fillId="0" borderId="1" xfId="2393" applyFont="1" applyFill="1" applyBorder="1" applyAlignment="1">
      <alignment horizontal="center" vertical="center" wrapText="1"/>
    </xf>
    <xf numFmtId="191" fontId="93" fillId="0" borderId="1" xfId="4129" applyNumberFormat="1" applyFont="1" applyBorder="1" applyAlignment="1">
      <alignment horizontal="center" vertical="center"/>
    </xf>
    <xf numFmtId="191" fontId="94" fillId="0" borderId="1" xfId="4129" applyNumberFormat="1" applyFont="1" applyBorder="1" applyAlignment="1">
      <alignment horizontal="center" vertical="center"/>
    </xf>
    <xf numFmtId="0" fontId="95" fillId="0" borderId="0" xfId="4988" applyNumberFormat="1" applyFont="1" applyFill="1" applyAlignment="1" applyProtection="1">
      <alignment vertical="center"/>
      <protection locked="0"/>
    </xf>
    <xf numFmtId="3" fontId="95" fillId="0" borderId="0" xfId="4988" applyNumberFormat="1" applyFont="1" applyFill="1" applyAlignment="1" applyProtection="1">
      <alignment vertical="center"/>
      <protection locked="0"/>
    </xf>
    <xf numFmtId="191" fontId="95" fillId="0" borderId="1" xfId="4988" applyNumberFormat="1" applyFont="1" applyFill="1" applyBorder="1" applyAlignment="1" applyProtection="1">
      <alignment horizontal="center" vertical="center"/>
      <protection locked="0"/>
    </xf>
    <xf numFmtId="0" fontId="95" fillId="0" borderId="1" xfId="4988" applyNumberFormat="1" applyFont="1" applyFill="1" applyBorder="1" applyAlignment="1" applyProtection="1">
      <alignment horizontal="center" vertical="center"/>
      <protection locked="0"/>
    </xf>
    <xf numFmtId="192" fontId="97" fillId="0" borderId="1" xfId="4129" applyNumberFormat="1" applyFont="1" applyBorder="1" applyAlignment="1" applyProtection="1">
      <alignment horizontal="left" vertical="center" wrapText="1"/>
      <protection locked="0"/>
    </xf>
    <xf numFmtId="191" fontId="97" fillId="0" borderId="1" xfId="4129" applyNumberFormat="1" applyFont="1" applyBorder="1" applyAlignment="1">
      <alignment horizontal="center" vertical="center" wrapText="1"/>
    </xf>
    <xf numFmtId="193" fontId="97" fillId="0" borderId="1" xfId="4129" applyNumberFormat="1" applyFont="1" applyBorder="1" applyAlignment="1">
      <alignment horizontal="center" vertical="center" wrapText="1"/>
    </xf>
    <xf numFmtId="191" fontId="97" fillId="0" borderId="1" xfId="4988" applyNumberFormat="1" applyFont="1" applyFill="1" applyBorder="1" applyAlignment="1" applyProtection="1">
      <alignment horizontal="center" vertical="center"/>
      <protection locked="0"/>
    </xf>
    <xf numFmtId="0" fontId="97" fillId="0" borderId="1" xfId="4988" applyNumberFormat="1" applyFont="1" applyFill="1" applyBorder="1" applyAlignment="1" applyProtection="1">
      <alignment horizontal="center" vertical="center"/>
      <protection locked="0"/>
    </xf>
    <xf numFmtId="0" fontId="97" fillId="0" borderId="0" xfId="4988" applyNumberFormat="1" applyFont="1" applyFill="1" applyAlignment="1" applyProtection="1">
      <alignment vertical="center"/>
      <protection locked="0"/>
    </xf>
    <xf numFmtId="3" fontId="97" fillId="0" borderId="0" xfId="4988" applyNumberFormat="1" applyFont="1" applyFill="1" applyAlignment="1" applyProtection="1">
      <alignment vertical="center"/>
      <protection locked="0"/>
    </xf>
    <xf numFmtId="192" fontId="95" fillId="0" borderId="1" xfId="4129" applyNumberFormat="1" applyFont="1" applyBorder="1" applyAlignment="1" applyProtection="1">
      <alignment horizontal="left" vertical="center" wrapText="1"/>
      <protection locked="0"/>
    </xf>
    <xf numFmtId="191" fontId="95" fillId="0" borderId="1" xfId="4129" applyNumberFormat="1" applyFont="1" applyBorder="1" applyAlignment="1">
      <alignment horizontal="center" vertical="center" wrapText="1"/>
    </xf>
    <xf numFmtId="193" fontId="95" fillId="0" borderId="1" xfId="4129" applyNumberFormat="1" applyFont="1" applyBorder="1" applyAlignment="1">
      <alignment horizontal="center" vertical="center" wrapText="1"/>
    </xf>
    <xf numFmtId="191" fontId="97" fillId="0" borderId="1" xfId="4602" applyNumberFormat="1" applyFont="1" applyBorder="1" applyAlignment="1" applyProtection="1">
      <alignment horizontal="center" vertical="center"/>
      <protection locked="0"/>
    </xf>
    <xf numFmtId="0" fontId="67" fillId="0" borderId="24" xfId="5995" applyFont="1" applyFill="1" applyBorder="1">
      <alignment vertical="center"/>
    </xf>
    <xf numFmtId="3" fontId="9" fillId="51" borderId="1" xfId="5039" applyNumberFormat="1" applyFont="1" applyFill="1" applyBorder="1" applyAlignment="1" applyProtection="1">
      <alignment horizontal="right" vertical="center"/>
    </xf>
    <xf numFmtId="0" fontId="74" fillId="0" borderId="24" xfId="4129" applyFont="1" applyFill="1" applyBorder="1" applyAlignment="1">
      <alignment vertical="center"/>
    </xf>
    <xf numFmtId="0" fontId="73" fillId="0" borderId="1" xfId="4602" applyNumberFormat="1" applyFont="1" applyFill="1" applyBorder="1" applyAlignment="1" applyProtection="1">
      <alignment horizontal="center" vertical="center"/>
      <protection locked="0"/>
    </xf>
    <xf numFmtId="0" fontId="97" fillId="0" borderId="1" xfId="5002" applyFont="1" applyFill="1" applyBorder="1" applyAlignment="1">
      <alignment horizontal="center" vertical="center" wrapText="1"/>
    </xf>
    <xf numFmtId="0" fontId="97" fillId="0" borderId="1" xfId="5826" applyFont="1" applyFill="1" applyBorder="1" applyAlignment="1">
      <alignment vertical="center"/>
    </xf>
    <xf numFmtId="0" fontId="67" fillId="0" borderId="24" xfId="6752" applyFont="1" applyFill="1" applyBorder="1" applyAlignment="1">
      <alignment horizontal="right" vertical="center"/>
    </xf>
    <xf numFmtId="0" fontId="97" fillId="0" borderId="24" xfId="5002" applyFont="1" applyFill="1" applyBorder="1" applyAlignment="1">
      <alignment horizontal="center" vertical="center" wrapText="1"/>
    </xf>
    <xf numFmtId="0" fontId="97" fillId="0" borderId="24" xfId="5002" applyFont="1" applyFill="1" applyBorder="1" applyAlignment="1">
      <alignment horizontal="center" vertical="center" wrapText="1"/>
    </xf>
    <xf numFmtId="0" fontId="97" fillId="0" borderId="24" xfId="5002" applyFont="1" applyFill="1" applyBorder="1" applyAlignment="1">
      <alignment horizontal="center" vertical="center" wrapText="1"/>
    </xf>
    <xf numFmtId="0" fontId="97" fillId="0" borderId="24" xfId="5002" applyFont="1" applyFill="1" applyBorder="1" applyAlignment="1">
      <alignment horizontal="center" vertical="center" wrapText="1"/>
    </xf>
    <xf numFmtId="0" fontId="97" fillId="0" borderId="24" xfId="5002" applyFont="1" applyFill="1" applyBorder="1" applyAlignment="1">
      <alignment horizontal="center" vertical="center" wrapText="1"/>
    </xf>
    <xf numFmtId="0" fontId="74" fillId="0" borderId="24" xfId="5002" applyFont="1" applyFill="1" applyBorder="1" applyAlignment="1">
      <alignment horizontal="center" vertical="center" wrapText="1"/>
    </xf>
    <xf numFmtId="0" fontId="74" fillId="0" borderId="24" xfId="5002" applyFont="1" applyFill="1" applyBorder="1" applyAlignment="1">
      <alignment horizontal="center" vertical="center" wrapText="1"/>
    </xf>
    <xf numFmtId="0" fontId="97" fillId="0" borderId="24" xfId="5002" applyFont="1" applyFill="1" applyBorder="1" applyAlignment="1">
      <alignment horizontal="center" vertical="center" wrapText="1"/>
    </xf>
    <xf numFmtId="0" fontId="74" fillId="0" borderId="24" xfId="5002" applyFont="1" applyFill="1" applyBorder="1" applyAlignment="1">
      <alignment horizontal="center" vertical="center" wrapText="1"/>
    </xf>
    <xf numFmtId="0" fontId="93" fillId="0" borderId="1" xfId="5826" applyFont="1" applyFill="1" applyBorder="1" applyAlignment="1">
      <alignment horizontal="center" vertical="center"/>
    </xf>
    <xf numFmtId="191" fontId="74" fillId="0" borderId="24" xfId="4129" applyNumberFormat="1" applyFont="1" applyBorder="1" applyAlignment="1">
      <alignment horizontal="center" vertical="center"/>
    </xf>
    <xf numFmtId="191" fontId="57" fillId="0" borderId="24" xfId="4083" applyNumberFormat="1" applyFont="1" applyFill="1" applyBorder="1" applyAlignment="1" applyProtection="1">
      <alignment horizontal="center" vertical="center" wrapText="1"/>
    </xf>
    <xf numFmtId="191" fontId="4" fillId="0" borderId="24" xfId="4083" applyNumberFormat="1" applyFont="1" applyBorder="1" applyAlignment="1">
      <alignment horizontal="center" vertical="center"/>
    </xf>
    <xf numFmtId="191" fontId="90" fillId="0" borderId="24" xfId="4083" applyNumberFormat="1" applyFont="1" applyFill="1" applyBorder="1" applyAlignment="1" applyProtection="1">
      <alignment horizontal="center" vertical="center" wrapText="1"/>
    </xf>
    <xf numFmtId="191" fontId="5" fillId="0" borderId="24" xfId="4083" applyNumberFormat="1" applyFont="1" applyBorder="1" applyAlignment="1">
      <alignment horizontal="center" vertical="center"/>
    </xf>
    <xf numFmtId="191" fontId="74" fillId="0" borderId="1" xfId="4129" applyNumberFormat="1" applyFont="1" applyBorder="1" applyAlignment="1">
      <alignment horizontal="center" vertical="center"/>
    </xf>
    <xf numFmtId="191" fontId="81" fillId="0" borderId="1" xfId="4083" applyNumberFormat="1" applyFont="1" applyFill="1" applyBorder="1" applyAlignment="1" applyProtection="1">
      <alignment horizontal="center" vertical="center" wrapText="1"/>
    </xf>
    <xf numFmtId="191" fontId="80" fillId="0" borderId="1" xfId="4083" applyNumberFormat="1" applyFont="1" applyFill="1" applyBorder="1" applyAlignment="1" applyProtection="1">
      <alignment horizontal="center" vertical="center" wrapText="1"/>
    </xf>
    <xf numFmtId="191" fontId="79" fillId="0" borderId="1" xfId="4083" applyNumberFormat="1" applyFont="1" applyBorder="1" applyAlignment="1">
      <alignment horizontal="center" vertical="center" wrapText="1"/>
    </xf>
    <xf numFmtId="191" fontId="73" fillId="0" borderId="1" xfId="4083" applyNumberFormat="1" applyFont="1" applyBorder="1" applyAlignment="1">
      <alignment horizontal="center" vertical="center" wrapText="1"/>
    </xf>
    <xf numFmtId="191" fontId="79" fillId="0" borderId="1" xfId="5284" applyNumberFormat="1" applyFont="1" applyBorder="1" applyAlignment="1">
      <alignment horizontal="center" vertical="center"/>
    </xf>
    <xf numFmtId="0" fontId="94" fillId="0" borderId="24" xfId="4129" applyFont="1" applyBorder="1">
      <alignment vertical="center"/>
    </xf>
    <xf numFmtId="192" fontId="94" fillId="0" borderId="24" xfId="4129" applyNumberFormat="1" applyFont="1" applyBorder="1" applyAlignment="1">
      <alignment horizontal="center" vertical="center"/>
    </xf>
    <xf numFmtId="191" fontId="94" fillId="0" borderId="24" xfId="4129" applyNumberFormat="1" applyFont="1" applyBorder="1" applyAlignment="1">
      <alignment horizontal="center" vertical="center"/>
    </xf>
    <xf numFmtId="0" fontId="74" fillId="0" borderId="24" xfId="4129" applyFont="1" applyBorder="1">
      <alignment vertical="center"/>
    </xf>
    <xf numFmtId="192" fontId="74" fillId="0" borderId="24" xfId="4129" applyNumberFormat="1" applyFont="1" applyBorder="1" applyAlignment="1">
      <alignment horizontal="center" vertical="center"/>
    </xf>
    <xf numFmtId="0" fontId="55" fillId="0" borderId="24" xfId="5287" applyBorder="1">
      <alignment vertical="center"/>
    </xf>
    <xf numFmtId="0" fontId="74" fillId="0" borderId="0" xfId="4129" applyFont="1">
      <alignment vertical="center"/>
    </xf>
    <xf numFmtId="191" fontId="89" fillId="0" borderId="24" xfId="7044" applyNumberFormat="1" applyFont="1" applyFill="1" applyBorder="1" applyAlignment="1">
      <alignment horizontal="center" vertical="center"/>
    </xf>
    <xf numFmtId="191" fontId="86" fillId="0" borderId="24" xfId="7044" applyNumberFormat="1" applyFont="1" applyFill="1" applyBorder="1" applyAlignment="1">
      <alignment horizontal="center" vertical="center"/>
    </xf>
    <xf numFmtId="191" fontId="85" fillId="0" borderId="24" xfId="7044" applyNumberFormat="1" applyFont="1" applyFill="1" applyBorder="1" applyAlignment="1">
      <alignment horizontal="center" vertical="center"/>
    </xf>
    <xf numFmtId="192" fontId="74" fillId="0" borderId="0" xfId="4129" applyNumberFormat="1" applyFont="1">
      <alignment vertical="center"/>
    </xf>
    <xf numFmtId="0" fontId="93" fillId="0" borderId="0" xfId="4129" applyFont="1">
      <alignment vertical="center"/>
    </xf>
    <xf numFmtId="0" fontId="94" fillId="0" borderId="0" xfId="4129" applyFont="1">
      <alignment vertical="center"/>
    </xf>
    <xf numFmtId="191" fontId="74" fillId="0" borderId="0" xfId="4129" applyNumberFormat="1" applyFont="1">
      <alignment vertical="center"/>
    </xf>
    <xf numFmtId="0" fontId="73" fillId="0" borderId="1" xfId="4129" applyFont="1" applyBorder="1" applyAlignment="1">
      <alignment horizontal="center" vertical="center" wrapText="1"/>
    </xf>
    <xf numFmtId="0" fontId="73" fillId="0" borderId="1" xfId="4129" applyFont="1" applyFill="1" applyBorder="1" applyAlignment="1">
      <alignment horizontal="center" vertical="center"/>
    </xf>
    <xf numFmtId="0" fontId="76" fillId="0" borderId="0" xfId="1837" applyFont="1" applyAlignment="1">
      <alignment horizontal="center" vertical="center"/>
    </xf>
    <xf numFmtId="0" fontId="78" fillId="0" borderId="0" xfId="4274" applyFont="1" applyAlignment="1">
      <alignment horizontal="center" vertical="center"/>
    </xf>
    <xf numFmtId="0" fontId="72" fillId="0" borderId="0" xfId="4129" applyFont="1" applyFill="1" applyAlignment="1">
      <alignment horizontal="center" vertical="center"/>
    </xf>
    <xf numFmtId="0" fontId="78" fillId="0" borderId="0" xfId="4129" applyFont="1" applyFill="1" applyAlignment="1">
      <alignment horizontal="center" vertical="center"/>
    </xf>
    <xf numFmtId="3" fontId="73" fillId="0" borderId="1" xfId="4129" applyNumberFormat="1" applyFont="1" applyFill="1" applyBorder="1" applyAlignment="1" applyProtection="1">
      <alignment horizontal="center" vertical="center" wrapText="1"/>
    </xf>
    <xf numFmtId="0" fontId="78" fillId="0" borderId="0" xfId="4129" applyFont="1" applyAlignment="1">
      <alignment horizontal="center" vertical="center"/>
    </xf>
    <xf numFmtId="3" fontId="73" fillId="0" borderId="1" xfId="4129" applyNumberFormat="1" applyFont="1" applyFill="1" applyBorder="1" applyAlignment="1" applyProtection="1">
      <alignment horizontal="center" vertical="center"/>
    </xf>
    <xf numFmtId="191" fontId="73" fillId="0" borderId="1" xfId="4129" applyNumberFormat="1" applyFont="1" applyFill="1" applyBorder="1" applyAlignment="1" applyProtection="1">
      <alignment horizontal="center" vertical="center" wrapText="1"/>
    </xf>
    <xf numFmtId="192" fontId="73" fillId="0" borderId="1" xfId="4129" applyNumberFormat="1" applyFont="1" applyBorder="1" applyAlignment="1">
      <alignment horizontal="center" vertical="center" wrapText="1"/>
    </xf>
    <xf numFmtId="0" fontId="73" fillId="0" borderId="0" xfId="4129" applyNumberFormat="1" applyFont="1" applyFill="1" applyAlignment="1" applyProtection="1">
      <alignment horizontal="right" vertical="center"/>
    </xf>
    <xf numFmtId="0" fontId="78" fillId="0" borderId="0" xfId="4129" applyNumberFormat="1" applyFont="1" applyFill="1" applyAlignment="1" applyProtection="1">
      <alignment horizontal="center" vertical="center" wrapText="1"/>
    </xf>
    <xf numFmtId="0" fontId="78" fillId="0" borderId="0" xfId="194" applyFont="1" applyAlignment="1">
      <alignment horizontal="center" vertical="center"/>
    </xf>
    <xf numFmtId="0" fontId="71" fillId="0" borderId="22" xfId="194" applyFont="1" applyBorder="1" applyAlignment="1">
      <alignment horizontal="left" vertical="center" wrapText="1"/>
    </xf>
    <xf numFmtId="0" fontId="87" fillId="0" borderId="0" xfId="4982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 vertical="center" wrapText="1"/>
    </xf>
    <xf numFmtId="0" fontId="78" fillId="0" borderId="0" xfId="4983" applyFont="1" applyAlignment="1">
      <alignment horizontal="center" vertical="center"/>
    </xf>
    <xf numFmtId="1" fontId="96" fillId="2" borderId="0" xfId="4986" applyNumberFormat="1" applyFont="1" applyFill="1" applyAlignment="1" applyProtection="1">
      <alignment horizontal="center" vertical="center"/>
    </xf>
    <xf numFmtId="0" fontId="73" fillId="0" borderId="1" xfId="1697" applyFont="1" applyBorder="1" applyAlignment="1">
      <alignment horizontal="center" vertical="center"/>
    </xf>
    <xf numFmtId="0" fontId="73" fillId="0" borderId="22" xfId="4299" applyFont="1" applyFill="1" applyBorder="1" applyAlignment="1">
      <alignment vertical="center" wrapText="1"/>
    </xf>
    <xf numFmtId="0" fontId="78" fillId="0" borderId="0" xfId="4299" applyFont="1" applyBorder="1" applyAlignment="1">
      <alignment horizontal="center" vertical="center"/>
    </xf>
    <xf numFmtId="0" fontId="73" fillId="0" borderId="1" xfId="4299" applyFont="1" applyBorder="1" applyAlignment="1">
      <alignment horizontal="center" vertical="center"/>
    </xf>
    <xf numFmtId="0" fontId="73" fillId="0" borderId="1" xfId="4299" applyFont="1" applyBorder="1" applyAlignment="1">
      <alignment horizontal="center" vertical="center" wrapText="1"/>
    </xf>
    <xf numFmtId="0" fontId="73" fillId="0" borderId="1" xfId="1697" applyFont="1" applyBorder="1" applyAlignment="1">
      <alignment horizontal="center" vertical="center" wrapText="1"/>
    </xf>
    <xf numFmtId="0" fontId="73" fillId="0" borderId="1" xfId="4129" applyFont="1" applyBorder="1" applyAlignment="1">
      <alignment horizontal="center" vertical="center" wrapText="1"/>
    </xf>
    <xf numFmtId="0" fontId="87" fillId="0" borderId="0" xfId="4040" applyFont="1" applyAlignment="1">
      <alignment horizontal="center" vertical="center"/>
    </xf>
    <xf numFmtId="191" fontId="4" fillId="0" borderId="1" xfId="4989" applyNumberFormat="1" applyFont="1" applyFill="1" applyBorder="1" applyAlignment="1" applyProtection="1">
      <alignment horizontal="center" vertical="center"/>
    </xf>
    <xf numFmtId="0" fontId="87" fillId="0" borderId="0" xfId="4084" applyNumberFormat="1" applyFont="1" applyFill="1" applyBorder="1" applyAlignment="1" applyProtection="1">
      <alignment horizontal="center" vertical="center"/>
    </xf>
    <xf numFmtId="0" fontId="57" fillId="0" borderId="1" xfId="4084" applyNumberFormat="1" applyFont="1" applyFill="1" applyBorder="1" applyAlignment="1" applyProtection="1">
      <alignment horizontal="center" vertical="center" wrapText="1"/>
    </xf>
    <xf numFmtId="191" fontId="57" fillId="0" borderId="1" xfId="4084" applyNumberFormat="1" applyFont="1" applyFill="1" applyBorder="1" applyAlignment="1" applyProtection="1">
      <alignment horizontal="center" vertical="center" wrapText="1"/>
    </xf>
    <xf numFmtId="192" fontId="4" fillId="0" borderId="1" xfId="4989" applyNumberFormat="1" applyFont="1" applyFill="1" applyBorder="1" applyAlignment="1" applyProtection="1">
      <alignment horizontal="center" vertical="center" wrapText="1"/>
    </xf>
    <xf numFmtId="192" fontId="4" fillId="0" borderId="1" xfId="4084" applyNumberFormat="1" applyFont="1" applyFill="1" applyBorder="1" applyAlignment="1">
      <alignment horizontal="center" vertical="center" wrapText="1"/>
    </xf>
    <xf numFmtId="191" fontId="73" fillId="0" borderId="1" xfId="4989" applyNumberFormat="1" applyFont="1" applyFill="1" applyBorder="1" applyAlignment="1" applyProtection="1">
      <alignment horizontal="center" vertical="center"/>
    </xf>
    <xf numFmtId="0" fontId="80" fillId="0" borderId="1" xfId="4084" applyNumberFormat="1" applyFont="1" applyFill="1" applyBorder="1" applyAlignment="1" applyProtection="1">
      <alignment horizontal="center" vertical="center" wrapText="1"/>
    </xf>
    <xf numFmtId="191" fontId="80" fillId="0" borderId="1" xfId="4084" applyNumberFormat="1" applyFont="1" applyFill="1" applyBorder="1" applyAlignment="1" applyProtection="1">
      <alignment horizontal="center" vertical="center" wrapText="1"/>
    </xf>
    <xf numFmtId="192" fontId="73" fillId="0" borderId="1" xfId="4989" applyNumberFormat="1" applyFont="1" applyFill="1" applyBorder="1" applyAlignment="1" applyProtection="1">
      <alignment horizontal="center" vertical="center" wrapText="1"/>
    </xf>
    <xf numFmtId="192" fontId="73" fillId="0" borderId="1" xfId="4084" applyNumberFormat="1" applyFont="1" applyFill="1" applyBorder="1" applyAlignment="1">
      <alignment horizontal="center" vertical="center" wrapText="1"/>
    </xf>
    <xf numFmtId="0" fontId="73" fillId="0" borderId="0" xfId="4129" applyFont="1" applyFill="1" applyAlignment="1">
      <alignment vertical="center" wrapText="1"/>
    </xf>
    <xf numFmtId="0" fontId="78" fillId="0" borderId="0" xfId="4129" applyFont="1" applyFill="1" applyAlignment="1">
      <alignment vertical="center" wrapText="1"/>
    </xf>
    <xf numFmtId="0" fontId="67" fillId="0" borderId="1" xfId="5083" applyFont="1" applyFill="1" applyBorder="1" applyAlignment="1">
      <alignment horizontal="right" vertical="center" wrapText="1"/>
    </xf>
    <xf numFmtId="0" fontId="73" fillId="0" borderId="1" xfId="4602" applyNumberFormat="1" applyFont="1" applyBorder="1" applyAlignment="1" applyProtection="1">
      <alignment horizontal="center" vertical="center" wrapText="1"/>
      <protection locked="0"/>
    </xf>
    <xf numFmtId="0" fontId="67" fillId="0" borderId="1" xfId="5703" applyFont="1" applyFill="1" applyBorder="1" applyAlignment="1">
      <alignment horizontal="right" vertical="center" wrapText="1"/>
    </xf>
    <xf numFmtId="0" fontId="67" fillId="0" borderId="1" xfId="6255" applyFont="1" applyFill="1" applyBorder="1" applyAlignment="1">
      <alignment horizontal="right" vertical="center" wrapText="1"/>
    </xf>
    <xf numFmtId="0" fontId="67" fillId="0" borderId="1" xfId="6255" applyFont="1" applyFill="1" applyBorder="1" applyAlignment="1">
      <alignment vertical="center" wrapText="1"/>
    </xf>
    <xf numFmtId="0" fontId="74" fillId="0" borderId="1" xfId="4602" applyNumberFormat="1" applyFont="1" applyBorder="1" applyAlignment="1" applyProtection="1">
      <alignment horizontal="center" vertical="center" wrapText="1"/>
      <protection locked="0"/>
    </xf>
    <xf numFmtId="0" fontId="79" fillId="0" borderId="1" xfId="4602" applyNumberFormat="1" applyFont="1" applyBorder="1" applyAlignment="1" applyProtection="1">
      <alignment horizontal="center" vertical="center" wrapText="1"/>
      <protection locked="0"/>
    </xf>
    <xf numFmtId="0" fontId="74" fillId="0" borderId="24" xfId="4129" applyFont="1" applyFill="1" applyBorder="1" applyAlignment="1">
      <alignment vertical="center" wrapText="1"/>
    </xf>
    <xf numFmtId="0" fontId="74" fillId="0" borderId="1" xfId="4129" applyFont="1" applyFill="1" applyBorder="1">
      <alignment vertical="center"/>
    </xf>
    <xf numFmtId="0" fontId="93" fillId="0" borderId="1" xfId="4129" applyFont="1" applyFill="1" applyBorder="1">
      <alignment vertical="center"/>
    </xf>
    <xf numFmtId="0" fontId="94" fillId="0" borderId="1" xfId="4129" applyFont="1" applyFill="1" applyBorder="1">
      <alignment vertical="center"/>
    </xf>
    <xf numFmtId="0" fontId="94" fillId="0" borderId="24" xfId="4129" applyFont="1" applyFill="1" applyBorder="1">
      <alignment vertical="center"/>
    </xf>
    <xf numFmtId="0" fontId="103" fillId="0" borderId="24" xfId="4129" applyFont="1" applyFill="1" applyBorder="1">
      <alignment vertical="center"/>
    </xf>
    <xf numFmtId="0" fontId="100" fillId="0" borderId="24" xfId="4129" applyFont="1" applyFill="1" applyBorder="1">
      <alignment vertical="center"/>
    </xf>
    <xf numFmtId="0" fontId="74" fillId="0" borderId="24" xfId="4129" applyFont="1" applyFill="1" applyBorder="1">
      <alignment vertical="center"/>
    </xf>
    <xf numFmtId="0" fontId="95" fillId="0" borderId="1" xfId="4129" applyFont="1" applyFill="1" applyBorder="1" applyAlignment="1">
      <alignment horizontal="center" vertical="center" wrapText="1"/>
    </xf>
    <xf numFmtId="49" fontId="79" fillId="0" borderId="1" xfId="4602" applyNumberFormat="1" applyFont="1" applyBorder="1" applyAlignment="1" applyProtection="1">
      <alignment horizontal="center" vertical="center"/>
      <protection locked="0"/>
    </xf>
  </cellXfs>
  <cellStyles count="7045">
    <cellStyle name="?鹎%U龡&amp;H齲_x0001_C铣_x0014__x0007__x0001__x0001_" xfId="28"/>
    <cellStyle name="?鹎%U龡&amp;H齲_x0001_C铣_x0014__x0007__x0001__x0001_ 2" xfId="3"/>
    <cellStyle name="?鹎%U龡&amp;H齲_x0001_C铣_x0014__x0007__x0001__x0001_ 2 10" xfId="6651"/>
    <cellStyle name="?鹎%U龡&amp;H齲_x0001_C铣_x0014__x0007__x0001__x0001_ 2 2" xfId="16"/>
    <cellStyle name="?鹎%U龡&amp;H齲_x0001_C铣_x0014__x0007__x0001__x0001_ 2 2 10" xfId="33"/>
    <cellStyle name="?鹎%U龡&amp;H齲_x0001_C铣_x0014__x0007__x0001__x0001_ 2 2 10 2" xfId="2855"/>
    <cellStyle name="?鹎%U龡&amp;H齲_x0001_C铣_x0014__x0007__x0001__x0001_ 2 2 11" xfId="44"/>
    <cellStyle name="?鹎%U龡&amp;H齲_x0001_C铣_x0014__x0007__x0001__x0001_ 2 2 11 2" xfId="2856"/>
    <cellStyle name="?鹎%U龡&amp;H齲_x0001_C铣_x0014__x0007__x0001__x0001_ 2 2 12" xfId="2854"/>
    <cellStyle name="?鹎%U龡&amp;H齲_x0001_C铣_x0014__x0007__x0001__x0001_ 2 2 2" xfId="51"/>
    <cellStyle name="?鹎%U龡&amp;H齲_x0001_C铣_x0014__x0007__x0001__x0001_ 2 2 2 10" xfId="2857"/>
    <cellStyle name="?鹎%U龡&amp;H齲_x0001_C铣_x0014__x0007__x0001__x0001_ 2 2 2 2" xfId="54"/>
    <cellStyle name="?鹎%U龡&amp;H齲_x0001_C铣_x0014__x0007__x0001__x0001_ 2 2 2 2 2" xfId="56"/>
    <cellStyle name="?鹎%U龡&amp;H齲_x0001_C铣_x0014__x0007__x0001__x0001_ 2 2 2 2 2 2" xfId="60"/>
    <cellStyle name="?鹎%U龡&amp;H齲_x0001_C铣_x0014__x0007__x0001__x0001_ 2 2 2 2 2 2 2" xfId="2860"/>
    <cellStyle name="?鹎%U龡&amp;H齲_x0001_C铣_x0014__x0007__x0001__x0001_ 2 2 2 2 2 3" xfId="67"/>
    <cellStyle name="?鹎%U龡&amp;H齲_x0001_C铣_x0014__x0007__x0001__x0001_ 2 2 2 2 2 3 2" xfId="2861"/>
    <cellStyle name="?鹎%U龡&amp;H齲_x0001_C铣_x0014__x0007__x0001__x0001_ 2 2 2 2 2 4" xfId="72"/>
    <cellStyle name="?鹎%U龡&amp;H齲_x0001_C铣_x0014__x0007__x0001__x0001_ 2 2 2 2 2 4 2" xfId="2862"/>
    <cellStyle name="?鹎%U龡&amp;H齲_x0001_C铣_x0014__x0007__x0001__x0001_ 2 2 2 2 2 5" xfId="2859"/>
    <cellStyle name="?鹎%U龡&amp;H齲_x0001_C铣_x0014__x0007__x0001__x0001_ 2 2 2 2 2_2015财政决算公开" xfId="2863"/>
    <cellStyle name="?鹎%U龡&amp;H齲_x0001_C铣_x0014__x0007__x0001__x0001_ 2 2 2 2 3" xfId="75"/>
    <cellStyle name="?鹎%U龡&amp;H齲_x0001_C铣_x0014__x0007__x0001__x0001_ 2 2 2 2 3 2" xfId="82"/>
    <cellStyle name="?鹎%U龡&amp;H齲_x0001_C铣_x0014__x0007__x0001__x0001_ 2 2 2 2 3 2 2" xfId="2865"/>
    <cellStyle name="?鹎%U龡&amp;H齲_x0001_C铣_x0014__x0007__x0001__x0001_ 2 2 2 2 3 3" xfId="89"/>
    <cellStyle name="?鹎%U龡&amp;H齲_x0001_C铣_x0014__x0007__x0001__x0001_ 2 2 2 2 3 3 2" xfId="2866"/>
    <cellStyle name="?鹎%U龡&amp;H齲_x0001_C铣_x0014__x0007__x0001__x0001_ 2 2 2 2 3 4" xfId="2864"/>
    <cellStyle name="?鹎%U龡&amp;H齲_x0001_C铣_x0014__x0007__x0001__x0001_ 2 2 2 2 3_2015财政决算公开" xfId="2867"/>
    <cellStyle name="?鹎%U龡&amp;H齲_x0001_C铣_x0014__x0007__x0001__x0001_ 2 2 2 2 4" xfId="11"/>
    <cellStyle name="?鹎%U龡&amp;H齲_x0001_C铣_x0014__x0007__x0001__x0001_ 2 2 2 2 4 2" xfId="48"/>
    <cellStyle name="?鹎%U龡&amp;H齲_x0001_C铣_x0014__x0007__x0001__x0001_ 2 2 2 2 4 2 2" xfId="2869"/>
    <cellStyle name="?鹎%U龡&amp;H齲_x0001_C铣_x0014__x0007__x0001__x0001_ 2 2 2 2 4 3" xfId="94"/>
    <cellStyle name="?鹎%U龡&amp;H齲_x0001_C铣_x0014__x0007__x0001__x0001_ 2 2 2 2 4 3 2" xfId="2870"/>
    <cellStyle name="?鹎%U龡&amp;H齲_x0001_C铣_x0014__x0007__x0001__x0001_ 2 2 2 2 4 4" xfId="98"/>
    <cellStyle name="?鹎%U龡&amp;H齲_x0001_C铣_x0014__x0007__x0001__x0001_ 2 2 2 2 4 4 2" xfId="2871"/>
    <cellStyle name="?鹎%U龡&amp;H齲_x0001_C铣_x0014__x0007__x0001__x0001_ 2 2 2 2 4 5" xfId="2868"/>
    <cellStyle name="?鹎%U龡&amp;H齲_x0001_C铣_x0014__x0007__x0001__x0001_ 2 2 2 2 4_2015财政决算公开" xfId="2872"/>
    <cellStyle name="?鹎%U龡&amp;H齲_x0001_C铣_x0014__x0007__x0001__x0001_ 2 2 2 2 5" xfId="103"/>
    <cellStyle name="?鹎%U龡&amp;H齲_x0001_C铣_x0014__x0007__x0001__x0001_ 2 2 2 2 5 2" xfId="2873"/>
    <cellStyle name="?鹎%U龡&amp;H齲_x0001_C铣_x0014__x0007__x0001__x0001_ 2 2 2 2 6" xfId="27"/>
    <cellStyle name="?鹎%U龡&amp;H齲_x0001_C铣_x0014__x0007__x0001__x0001_ 2 2 2 2 6 2" xfId="2874"/>
    <cellStyle name="?鹎%U龡&amp;H齲_x0001_C铣_x0014__x0007__x0001__x0001_ 2 2 2 2 7" xfId="105"/>
    <cellStyle name="?鹎%U龡&amp;H齲_x0001_C铣_x0014__x0007__x0001__x0001_ 2 2 2 2 7 2" xfId="2875"/>
    <cellStyle name="?鹎%U龡&amp;H齲_x0001_C铣_x0014__x0007__x0001__x0001_ 2 2 2 2 8" xfId="2858"/>
    <cellStyle name="?鹎%U龡&amp;H齲_x0001_C铣_x0014__x0007__x0001__x0001_ 2 2 2 2_2015财政决算公开" xfId="2876"/>
    <cellStyle name="?鹎%U龡&amp;H齲_x0001_C铣_x0014__x0007__x0001__x0001_ 2 2 2 3" xfId="106"/>
    <cellStyle name="?鹎%U龡&amp;H齲_x0001_C铣_x0014__x0007__x0001__x0001_ 2 2 2 3 2" xfId="108"/>
    <cellStyle name="?鹎%U龡&amp;H齲_x0001_C铣_x0014__x0007__x0001__x0001_ 2 2 2 3 2 2" xfId="2878"/>
    <cellStyle name="?鹎%U龡&amp;H齲_x0001_C铣_x0014__x0007__x0001__x0001_ 2 2 2 3 3" xfId="111"/>
    <cellStyle name="?鹎%U龡&amp;H齲_x0001_C铣_x0014__x0007__x0001__x0001_ 2 2 2 3 3 2" xfId="2879"/>
    <cellStyle name="?鹎%U龡&amp;H齲_x0001_C铣_x0014__x0007__x0001__x0001_ 2 2 2 3 4" xfId="113"/>
    <cellStyle name="?鹎%U龡&amp;H齲_x0001_C铣_x0014__x0007__x0001__x0001_ 2 2 2 3 4 2" xfId="2880"/>
    <cellStyle name="?鹎%U龡&amp;H齲_x0001_C铣_x0014__x0007__x0001__x0001_ 2 2 2 3 5" xfId="2877"/>
    <cellStyle name="?鹎%U龡&amp;H齲_x0001_C铣_x0014__x0007__x0001__x0001_ 2 2 2 3_2015财政决算公开" xfId="2881"/>
    <cellStyle name="?鹎%U龡&amp;H齲_x0001_C铣_x0014__x0007__x0001__x0001_ 2 2 2 4" xfId="114"/>
    <cellStyle name="?鹎%U龡&amp;H齲_x0001_C铣_x0014__x0007__x0001__x0001_ 2 2 2 4 2" xfId="19"/>
    <cellStyle name="?鹎%U龡&amp;H齲_x0001_C铣_x0014__x0007__x0001__x0001_ 2 2 2 4 2 2" xfId="2883"/>
    <cellStyle name="?鹎%U龡&amp;H齲_x0001_C铣_x0014__x0007__x0001__x0001_ 2 2 2 4 3" xfId="119"/>
    <cellStyle name="?鹎%U龡&amp;H齲_x0001_C铣_x0014__x0007__x0001__x0001_ 2 2 2 4 3 2" xfId="2884"/>
    <cellStyle name="?鹎%U龡&amp;H齲_x0001_C铣_x0014__x0007__x0001__x0001_ 2 2 2 4 4" xfId="120"/>
    <cellStyle name="?鹎%U龡&amp;H齲_x0001_C铣_x0014__x0007__x0001__x0001_ 2 2 2 4 4 2" xfId="2885"/>
    <cellStyle name="?鹎%U龡&amp;H齲_x0001_C铣_x0014__x0007__x0001__x0001_ 2 2 2 4 5" xfId="2882"/>
    <cellStyle name="?鹎%U龡&amp;H齲_x0001_C铣_x0014__x0007__x0001__x0001_ 2 2 2 4_2015财政决算公开" xfId="2886"/>
    <cellStyle name="?鹎%U龡&amp;H齲_x0001_C铣_x0014__x0007__x0001__x0001_ 2 2 2 5" xfId="121"/>
    <cellStyle name="?鹎%U龡&amp;H齲_x0001_C铣_x0014__x0007__x0001__x0001_ 2 2 2 5 2" xfId="62"/>
    <cellStyle name="?鹎%U龡&amp;H齲_x0001_C铣_x0014__x0007__x0001__x0001_ 2 2 2 5 2 2" xfId="2888"/>
    <cellStyle name="?鹎%U龡&amp;H齲_x0001_C铣_x0014__x0007__x0001__x0001_ 2 2 2 5 3" xfId="68"/>
    <cellStyle name="?鹎%U龡&amp;H齲_x0001_C铣_x0014__x0007__x0001__x0001_ 2 2 2 5 3 2" xfId="2889"/>
    <cellStyle name="?鹎%U龡&amp;H齲_x0001_C铣_x0014__x0007__x0001__x0001_ 2 2 2 5 4" xfId="2887"/>
    <cellStyle name="?鹎%U龡&amp;H齲_x0001_C铣_x0014__x0007__x0001__x0001_ 2 2 2 5_2015财政决算公开" xfId="2890"/>
    <cellStyle name="?鹎%U龡&amp;H齲_x0001_C铣_x0014__x0007__x0001__x0001_ 2 2 2 6" xfId="124"/>
    <cellStyle name="?鹎%U龡&amp;H齲_x0001_C铣_x0014__x0007__x0001__x0001_ 2 2 2 6 2" xfId="84"/>
    <cellStyle name="?鹎%U龡&amp;H齲_x0001_C铣_x0014__x0007__x0001__x0001_ 2 2 2 6 2 2" xfId="2892"/>
    <cellStyle name="?鹎%U龡&amp;H齲_x0001_C铣_x0014__x0007__x0001__x0001_ 2 2 2 6 3" xfId="126"/>
    <cellStyle name="?鹎%U龡&amp;H齲_x0001_C铣_x0014__x0007__x0001__x0001_ 2 2 2 6 3 2" xfId="2893"/>
    <cellStyle name="?鹎%U龡&amp;H齲_x0001_C铣_x0014__x0007__x0001__x0001_ 2 2 2 6 4" xfId="52"/>
    <cellStyle name="?鹎%U龡&amp;H齲_x0001_C铣_x0014__x0007__x0001__x0001_ 2 2 2 6 4 2" xfId="2894"/>
    <cellStyle name="?鹎%U龡&amp;H齲_x0001_C铣_x0014__x0007__x0001__x0001_ 2 2 2 6 5" xfId="2891"/>
    <cellStyle name="?鹎%U龡&amp;H齲_x0001_C铣_x0014__x0007__x0001__x0001_ 2 2 2 6_2015财政决算公开" xfId="2895"/>
    <cellStyle name="?鹎%U龡&amp;H齲_x0001_C铣_x0014__x0007__x0001__x0001_ 2 2 2 7" xfId="30"/>
    <cellStyle name="?鹎%U龡&amp;H齲_x0001_C铣_x0014__x0007__x0001__x0001_ 2 2 2 7 2" xfId="2896"/>
    <cellStyle name="?鹎%U龡&amp;H齲_x0001_C铣_x0014__x0007__x0001__x0001_ 2 2 2 8" xfId="38"/>
    <cellStyle name="?鹎%U龡&amp;H齲_x0001_C铣_x0014__x0007__x0001__x0001_ 2 2 2 8 2" xfId="2897"/>
    <cellStyle name="?鹎%U龡&amp;H齲_x0001_C铣_x0014__x0007__x0001__x0001_ 2 2 2 9" xfId="129"/>
    <cellStyle name="?鹎%U龡&amp;H齲_x0001_C铣_x0014__x0007__x0001__x0001_ 2 2 2 9 2" xfId="2898"/>
    <cellStyle name="?鹎%U龡&amp;H齲_x0001_C铣_x0014__x0007__x0001__x0001_ 2 2 2_2015财政决算公开" xfId="2899"/>
    <cellStyle name="?鹎%U龡&amp;H齲_x0001_C铣_x0014__x0007__x0001__x0001_ 2 2 3" xfId="92"/>
    <cellStyle name="?鹎%U龡&amp;H齲_x0001_C铣_x0014__x0007__x0001__x0001_ 2 2 3 2" xfId="132"/>
    <cellStyle name="?鹎%U龡&amp;H齲_x0001_C铣_x0014__x0007__x0001__x0001_ 2 2 3 2 2" xfId="133"/>
    <cellStyle name="?鹎%U龡&amp;H齲_x0001_C铣_x0014__x0007__x0001__x0001_ 2 2 3 2 2 2" xfId="2902"/>
    <cellStyle name="?鹎%U龡&amp;H齲_x0001_C铣_x0014__x0007__x0001__x0001_ 2 2 3 2 3" xfId="18"/>
    <cellStyle name="?鹎%U龡&amp;H齲_x0001_C铣_x0014__x0007__x0001__x0001_ 2 2 3 2 3 2" xfId="2903"/>
    <cellStyle name="?鹎%U龡&amp;H齲_x0001_C铣_x0014__x0007__x0001__x0001_ 2 2 3 2 4" xfId="118"/>
    <cellStyle name="?鹎%U龡&amp;H齲_x0001_C铣_x0014__x0007__x0001__x0001_ 2 2 3 2 4 2" xfId="2904"/>
    <cellStyle name="?鹎%U龡&amp;H齲_x0001_C铣_x0014__x0007__x0001__x0001_ 2 2 3 2 5" xfId="2901"/>
    <cellStyle name="?鹎%U龡&amp;H齲_x0001_C铣_x0014__x0007__x0001__x0001_ 2 2 3 2_2015财政决算公开" xfId="2905"/>
    <cellStyle name="?鹎%U龡&amp;H齲_x0001_C铣_x0014__x0007__x0001__x0001_ 2 2 3 3" xfId="55"/>
    <cellStyle name="?鹎%U龡&amp;H齲_x0001_C铣_x0014__x0007__x0001__x0001_ 2 2 3 3 2" xfId="57"/>
    <cellStyle name="?鹎%U龡&amp;H齲_x0001_C铣_x0014__x0007__x0001__x0001_ 2 2 3 3 2 2" xfId="2907"/>
    <cellStyle name="?鹎%U龡&amp;H齲_x0001_C铣_x0014__x0007__x0001__x0001_ 2 2 3 3 3" xfId="61"/>
    <cellStyle name="?鹎%U龡&amp;H齲_x0001_C铣_x0014__x0007__x0001__x0001_ 2 2 3 3 3 2" xfId="2908"/>
    <cellStyle name="?鹎%U龡&amp;H齲_x0001_C铣_x0014__x0007__x0001__x0001_ 2 2 3 3 4" xfId="2906"/>
    <cellStyle name="?鹎%U龡&amp;H齲_x0001_C铣_x0014__x0007__x0001__x0001_ 2 2 3 3_2015财政决算公开" xfId="2909"/>
    <cellStyle name="?鹎%U龡&amp;H齲_x0001_C铣_x0014__x0007__x0001__x0001_ 2 2 3 4" xfId="74"/>
    <cellStyle name="?鹎%U龡&amp;H齲_x0001_C铣_x0014__x0007__x0001__x0001_ 2 2 3 4 2" xfId="78"/>
    <cellStyle name="?鹎%U龡&amp;H齲_x0001_C铣_x0014__x0007__x0001__x0001_ 2 2 3 4 2 2" xfId="2911"/>
    <cellStyle name="?鹎%U龡&amp;H齲_x0001_C铣_x0014__x0007__x0001__x0001_ 2 2 3 4 3" xfId="83"/>
    <cellStyle name="?鹎%U龡&amp;H齲_x0001_C铣_x0014__x0007__x0001__x0001_ 2 2 3 4 3 2" xfId="2912"/>
    <cellStyle name="?鹎%U龡&amp;H齲_x0001_C铣_x0014__x0007__x0001__x0001_ 2 2 3 4 4" xfId="125"/>
    <cellStyle name="?鹎%U龡&amp;H齲_x0001_C铣_x0014__x0007__x0001__x0001_ 2 2 3 4 4 2" xfId="2913"/>
    <cellStyle name="?鹎%U龡&amp;H齲_x0001_C铣_x0014__x0007__x0001__x0001_ 2 2 3 4 5" xfId="2910"/>
    <cellStyle name="?鹎%U龡&amp;H齲_x0001_C铣_x0014__x0007__x0001__x0001_ 2 2 3 4_2015财政决算公开" xfId="2914"/>
    <cellStyle name="?鹎%U龡&amp;H齲_x0001_C铣_x0014__x0007__x0001__x0001_ 2 2 3 5" xfId="9"/>
    <cellStyle name="?鹎%U龡&amp;H齲_x0001_C铣_x0014__x0007__x0001__x0001_ 2 2 3 5 2" xfId="2915"/>
    <cellStyle name="?鹎%U龡&amp;H齲_x0001_C铣_x0014__x0007__x0001__x0001_ 2 2 3 6" xfId="101"/>
    <cellStyle name="?鹎%U龡&amp;H齲_x0001_C铣_x0014__x0007__x0001__x0001_ 2 2 3 6 2" xfId="2916"/>
    <cellStyle name="?鹎%U龡&amp;H齲_x0001_C铣_x0014__x0007__x0001__x0001_ 2 2 3 7" xfId="25"/>
    <cellStyle name="?鹎%U龡&amp;H齲_x0001_C铣_x0014__x0007__x0001__x0001_ 2 2 3 7 2" xfId="2917"/>
    <cellStyle name="?鹎%U龡&amp;H齲_x0001_C铣_x0014__x0007__x0001__x0001_ 2 2 3 8" xfId="2900"/>
    <cellStyle name="?鹎%U龡&amp;H齲_x0001_C铣_x0014__x0007__x0001__x0001_ 2 2 3_2015财政决算公开" xfId="2918"/>
    <cellStyle name="?鹎%U龡&amp;H齲_x0001_C铣_x0014__x0007__x0001__x0001_ 2 2 4" xfId="96"/>
    <cellStyle name="?鹎%U龡&amp;H齲_x0001_C铣_x0014__x0007__x0001__x0001_ 2 2 4 2" xfId="4"/>
    <cellStyle name="?鹎%U龡&amp;H齲_x0001_C铣_x0014__x0007__x0001__x0001_ 2 2 4 2 2" xfId="2920"/>
    <cellStyle name="?鹎%U龡&amp;H齲_x0001_C铣_x0014__x0007__x0001__x0001_ 2 2 4 3" xfId="107"/>
    <cellStyle name="?鹎%U龡&amp;H齲_x0001_C铣_x0014__x0007__x0001__x0001_ 2 2 4 3 2" xfId="2921"/>
    <cellStyle name="?鹎%U龡&amp;H齲_x0001_C铣_x0014__x0007__x0001__x0001_ 2 2 4 4" xfId="110"/>
    <cellStyle name="?鹎%U龡&amp;H齲_x0001_C铣_x0014__x0007__x0001__x0001_ 2 2 4 4 2" xfId="2922"/>
    <cellStyle name="?鹎%U龡&amp;H齲_x0001_C铣_x0014__x0007__x0001__x0001_ 2 2 4 5" xfId="2919"/>
    <cellStyle name="?鹎%U龡&amp;H齲_x0001_C铣_x0014__x0007__x0001__x0001_ 2 2 4_2015财政决算公开" xfId="2923"/>
    <cellStyle name="?鹎%U龡&amp;H齲_x0001_C铣_x0014__x0007__x0001__x0001_ 2 2 5" xfId="131"/>
    <cellStyle name="?鹎%U龡&amp;H齲_x0001_C铣_x0014__x0007__x0001__x0001_ 2 2 5 2" xfId="136"/>
    <cellStyle name="?鹎%U龡&amp;H齲_x0001_C铣_x0014__x0007__x0001__x0001_ 2 2 5 2 2" xfId="2925"/>
    <cellStyle name="?鹎%U龡&amp;H齲_x0001_C铣_x0014__x0007__x0001__x0001_ 2 2 5 3" xfId="138"/>
    <cellStyle name="?鹎%U龡&amp;H齲_x0001_C铣_x0014__x0007__x0001__x0001_ 2 2 5 3 2" xfId="2926"/>
    <cellStyle name="?鹎%U龡&amp;H齲_x0001_C铣_x0014__x0007__x0001__x0001_ 2 2 5 4" xfId="139"/>
    <cellStyle name="?鹎%U龡&amp;H齲_x0001_C铣_x0014__x0007__x0001__x0001_ 2 2 5 4 2" xfId="2927"/>
    <cellStyle name="?鹎%U龡&amp;H齲_x0001_C铣_x0014__x0007__x0001__x0001_ 2 2 5 5" xfId="2924"/>
    <cellStyle name="?鹎%U龡&amp;H齲_x0001_C铣_x0014__x0007__x0001__x0001_ 2 2 5_2015财政决算公开" xfId="2928"/>
    <cellStyle name="?鹎%U龡&amp;H齲_x0001_C铣_x0014__x0007__x0001__x0001_ 2 2 6" xfId="141"/>
    <cellStyle name="?鹎%U龡&amp;H齲_x0001_C铣_x0014__x0007__x0001__x0001_ 2 2 6 2" xfId="144"/>
    <cellStyle name="?鹎%U龡&amp;H齲_x0001_C铣_x0014__x0007__x0001__x0001_ 2 2 6 2 2" xfId="2930"/>
    <cellStyle name="?鹎%U龡&amp;H齲_x0001_C铣_x0014__x0007__x0001__x0001_ 2 2 6 3" xfId="146"/>
    <cellStyle name="?鹎%U龡&amp;H齲_x0001_C铣_x0014__x0007__x0001__x0001_ 2 2 6 3 2" xfId="2931"/>
    <cellStyle name="?鹎%U龡&amp;H齲_x0001_C铣_x0014__x0007__x0001__x0001_ 2 2 6 4" xfId="2929"/>
    <cellStyle name="?鹎%U龡&amp;H齲_x0001_C铣_x0014__x0007__x0001__x0001_ 2 2 6_2015财政决算公开" xfId="2932"/>
    <cellStyle name="?鹎%U龡&amp;H齲_x0001_C铣_x0014__x0007__x0001__x0001_ 2 2 7" xfId="151"/>
    <cellStyle name="?鹎%U龡&amp;H齲_x0001_C铣_x0014__x0007__x0001__x0001_ 2 2 7 2" xfId="157"/>
    <cellStyle name="?鹎%U龡&amp;H齲_x0001_C铣_x0014__x0007__x0001__x0001_ 2 2 7 2 2" xfId="2934"/>
    <cellStyle name="?鹎%U龡&amp;H齲_x0001_C铣_x0014__x0007__x0001__x0001_ 2 2 7 3" xfId="160"/>
    <cellStyle name="?鹎%U龡&amp;H齲_x0001_C铣_x0014__x0007__x0001__x0001_ 2 2 7 3 2" xfId="2935"/>
    <cellStyle name="?鹎%U龡&amp;H齲_x0001_C铣_x0014__x0007__x0001__x0001_ 2 2 7 4" xfId="162"/>
    <cellStyle name="?鹎%U龡&amp;H齲_x0001_C铣_x0014__x0007__x0001__x0001_ 2 2 7 4 2" xfId="2936"/>
    <cellStyle name="?鹎%U龡&amp;H齲_x0001_C铣_x0014__x0007__x0001__x0001_ 2 2 7 5" xfId="2933"/>
    <cellStyle name="?鹎%U龡&amp;H齲_x0001_C铣_x0014__x0007__x0001__x0001_ 2 2 7_2015财政决算公开" xfId="2937"/>
    <cellStyle name="?鹎%U龡&amp;H齲_x0001_C铣_x0014__x0007__x0001__x0001_ 2 2 8" xfId="15"/>
    <cellStyle name="?鹎%U龡&amp;H齲_x0001_C铣_x0014__x0007__x0001__x0001_ 2 2 8 2" xfId="2938"/>
    <cellStyle name="?鹎%U龡&amp;H齲_x0001_C铣_x0014__x0007__x0001__x0001_ 2 2 9" xfId="165"/>
    <cellStyle name="?鹎%U龡&amp;H齲_x0001_C铣_x0014__x0007__x0001__x0001_ 2 2 9 2" xfId="2939"/>
    <cellStyle name="?鹎%U龡&amp;H齲_x0001_C铣_x0014__x0007__x0001__x0001_ 2 2_2015财政决算公开" xfId="2940"/>
    <cellStyle name="?鹎%U龡&amp;H齲_x0001_C铣_x0014__x0007__x0001__x0001_ 2 3" xfId="164"/>
    <cellStyle name="?鹎%U龡&amp;H齲_x0001_C铣_x0014__x0007__x0001__x0001_ 2 3 10" xfId="2941"/>
    <cellStyle name="?鹎%U龡&amp;H齲_x0001_C铣_x0014__x0007__x0001__x0001_ 2 3 2" xfId="167"/>
    <cellStyle name="?鹎%U龡&amp;H齲_x0001_C铣_x0014__x0007__x0001__x0001_ 2 3 2 2" xfId="168"/>
    <cellStyle name="?鹎%U龡&amp;H齲_x0001_C铣_x0014__x0007__x0001__x0001_ 2 3 2 2 2" xfId="169"/>
    <cellStyle name="?鹎%U龡&amp;H齲_x0001_C铣_x0014__x0007__x0001__x0001_ 2 3 2 2 2 2" xfId="2944"/>
    <cellStyle name="?鹎%U龡&amp;H齲_x0001_C铣_x0014__x0007__x0001__x0001_ 2 3 2 2 3" xfId="142"/>
    <cellStyle name="?鹎%U龡&amp;H齲_x0001_C铣_x0014__x0007__x0001__x0001_ 2 3 2 2 3 2" xfId="2945"/>
    <cellStyle name="?鹎%U龡&amp;H齲_x0001_C铣_x0014__x0007__x0001__x0001_ 2 3 2 2 4" xfId="145"/>
    <cellStyle name="?鹎%U龡&amp;H齲_x0001_C铣_x0014__x0007__x0001__x0001_ 2 3 2 2 4 2" xfId="2946"/>
    <cellStyle name="?鹎%U龡&amp;H齲_x0001_C铣_x0014__x0007__x0001__x0001_ 2 3 2 2 5" xfId="2943"/>
    <cellStyle name="?鹎%U龡&amp;H齲_x0001_C铣_x0014__x0007__x0001__x0001_ 2 3 2 2_2015财政决算公开" xfId="2947"/>
    <cellStyle name="?鹎%U龡&amp;H齲_x0001_C铣_x0014__x0007__x0001__x0001_ 2 3 2 3" xfId="5"/>
    <cellStyle name="?鹎%U龡&amp;H齲_x0001_C铣_x0014__x0007__x0001__x0001_ 2 3 2 3 2" xfId="171"/>
    <cellStyle name="?鹎%U龡&amp;H齲_x0001_C铣_x0014__x0007__x0001__x0001_ 2 3 2 3 2 2" xfId="2949"/>
    <cellStyle name="?鹎%U龡&amp;H齲_x0001_C铣_x0014__x0007__x0001__x0001_ 2 3 2 3 3" xfId="154"/>
    <cellStyle name="?鹎%U龡&amp;H齲_x0001_C铣_x0014__x0007__x0001__x0001_ 2 3 2 3 3 2" xfId="2950"/>
    <cellStyle name="?鹎%U龡&amp;H齲_x0001_C铣_x0014__x0007__x0001__x0001_ 2 3 2 3 4" xfId="2948"/>
    <cellStyle name="?鹎%U龡&amp;H齲_x0001_C铣_x0014__x0007__x0001__x0001_ 2 3 2 3_2015财政决算公开" xfId="2951"/>
    <cellStyle name="?鹎%U龡&amp;H齲_x0001_C铣_x0014__x0007__x0001__x0001_ 2 3 2 4" xfId="173"/>
    <cellStyle name="?鹎%U龡&amp;H齲_x0001_C铣_x0014__x0007__x0001__x0001_ 2 3 2 4 2" xfId="175"/>
    <cellStyle name="?鹎%U龡&amp;H齲_x0001_C铣_x0014__x0007__x0001__x0001_ 2 3 2 4 2 2" xfId="2953"/>
    <cellStyle name="?鹎%U龡&amp;H齲_x0001_C铣_x0014__x0007__x0001__x0001_ 2 3 2 4 3" xfId="50"/>
    <cellStyle name="?鹎%U龡&amp;H齲_x0001_C铣_x0014__x0007__x0001__x0001_ 2 3 2 4 3 2" xfId="2954"/>
    <cellStyle name="?鹎%U龡&amp;H齲_x0001_C铣_x0014__x0007__x0001__x0001_ 2 3 2 4 4" xfId="91"/>
    <cellStyle name="?鹎%U龡&amp;H齲_x0001_C铣_x0014__x0007__x0001__x0001_ 2 3 2 4 4 2" xfId="2955"/>
    <cellStyle name="?鹎%U龡&amp;H齲_x0001_C铣_x0014__x0007__x0001__x0001_ 2 3 2 4 5" xfId="2952"/>
    <cellStyle name="?鹎%U龡&amp;H齲_x0001_C铣_x0014__x0007__x0001__x0001_ 2 3 2 4_2015财政决算公开" xfId="2956"/>
    <cellStyle name="?鹎%U龡&amp;H齲_x0001_C铣_x0014__x0007__x0001__x0001_ 2 3 2 5" xfId="177"/>
    <cellStyle name="?鹎%U龡&amp;H齲_x0001_C铣_x0014__x0007__x0001__x0001_ 2 3 2 5 2" xfId="2957"/>
    <cellStyle name="?鹎%U龡&amp;H齲_x0001_C铣_x0014__x0007__x0001__x0001_ 2 3 2 6" xfId="178"/>
    <cellStyle name="?鹎%U龡&amp;H齲_x0001_C铣_x0014__x0007__x0001__x0001_ 2 3 2 6 2" xfId="2958"/>
    <cellStyle name="?鹎%U龡&amp;H齲_x0001_C铣_x0014__x0007__x0001__x0001_ 2 3 2 7" xfId="180"/>
    <cellStyle name="?鹎%U龡&amp;H齲_x0001_C铣_x0014__x0007__x0001__x0001_ 2 3 2 7 2" xfId="2959"/>
    <cellStyle name="?鹎%U龡&amp;H齲_x0001_C铣_x0014__x0007__x0001__x0001_ 2 3 2 8" xfId="2942"/>
    <cellStyle name="?鹎%U龡&amp;H齲_x0001_C铣_x0014__x0007__x0001__x0001_ 2 3 2_2015财政决算公开" xfId="2960"/>
    <cellStyle name="?鹎%U龡&amp;H齲_x0001_C铣_x0014__x0007__x0001__x0001_ 2 3 3" xfId="182"/>
    <cellStyle name="?鹎%U龡&amp;H齲_x0001_C铣_x0014__x0007__x0001__x0001_ 2 3 3 2" xfId="183"/>
    <cellStyle name="?鹎%U龡&amp;H齲_x0001_C铣_x0014__x0007__x0001__x0001_ 2 3 3 2 2" xfId="2962"/>
    <cellStyle name="?鹎%U龡&amp;H齲_x0001_C铣_x0014__x0007__x0001__x0001_ 2 3 3 3" xfId="184"/>
    <cellStyle name="?鹎%U龡&amp;H齲_x0001_C铣_x0014__x0007__x0001__x0001_ 2 3 3 3 2" xfId="2963"/>
    <cellStyle name="?鹎%U龡&amp;H齲_x0001_C铣_x0014__x0007__x0001__x0001_ 2 3 3 4" xfId="187"/>
    <cellStyle name="?鹎%U龡&amp;H齲_x0001_C铣_x0014__x0007__x0001__x0001_ 2 3 3 4 2" xfId="2964"/>
    <cellStyle name="?鹎%U龡&amp;H齲_x0001_C铣_x0014__x0007__x0001__x0001_ 2 3 3 5" xfId="2961"/>
    <cellStyle name="?鹎%U龡&amp;H齲_x0001_C铣_x0014__x0007__x0001__x0001_ 2 3 3_2015财政决算公开" xfId="2965"/>
    <cellStyle name="?鹎%U龡&amp;H齲_x0001_C铣_x0014__x0007__x0001__x0001_ 2 3 4" xfId="188"/>
    <cellStyle name="?鹎%U龡&amp;H齲_x0001_C铣_x0014__x0007__x0001__x0001_ 2 3 4 2" xfId="189"/>
    <cellStyle name="?鹎%U龡&amp;H齲_x0001_C铣_x0014__x0007__x0001__x0001_ 2 3 4 2 2" xfId="2967"/>
    <cellStyle name="?鹎%U龡&amp;H齲_x0001_C铣_x0014__x0007__x0001__x0001_ 2 3 4 3" xfId="190"/>
    <cellStyle name="?鹎%U龡&amp;H齲_x0001_C铣_x0014__x0007__x0001__x0001_ 2 3 4 3 2" xfId="2968"/>
    <cellStyle name="?鹎%U龡&amp;H齲_x0001_C铣_x0014__x0007__x0001__x0001_ 2 3 4 4" xfId="192"/>
    <cellStyle name="?鹎%U龡&amp;H齲_x0001_C铣_x0014__x0007__x0001__x0001_ 2 3 4 4 2" xfId="2969"/>
    <cellStyle name="?鹎%U龡&amp;H齲_x0001_C铣_x0014__x0007__x0001__x0001_ 2 3 4 5" xfId="2966"/>
    <cellStyle name="?鹎%U龡&amp;H齲_x0001_C铣_x0014__x0007__x0001__x0001_ 2 3 4_2015财政决算公开" xfId="2970"/>
    <cellStyle name="?鹎%U龡&amp;H齲_x0001_C铣_x0014__x0007__x0001__x0001_ 2 3 5" xfId="195"/>
    <cellStyle name="?鹎%U龡&amp;H齲_x0001_C铣_x0014__x0007__x0001__x0001_ 2 3 5 2" xfId="198"/>
    <cellStyle name="?鹎%U龡&amp;H齲_x0001_C铣_x0014__x0007__x0001__x0001_ 2 3 5 2 2" xfId="2972"/>
    <cellStyle name="?鹎%U龡&amp;H齲_x0001_C铣_x0014__x0007__x0001__x0001_ 2 3 5 3" xfId="200"/>
    <cellStyle name="?鹎%U龡&amp;H齲_x0001_C铣_x0014__x0007__x0001__x0001_ 2 3 5 3 2" xfId="2973"/>
    <cellStyle name="?鹎%U龡&amp;H齲_x0001_C铣_x0014__x0007__x0001__x0001_ 2 3 5 4" xfId="2971"/>
    <cellStyle name="?鹎%U龡&amp;H齲_x0001_C铣_x0014__x0007__x0001__x0001_ 2 3 5_2015财政决算公开" xfId="2974"/>
    <cellStyle name="?鹎%U龡&amp;H齲_x0001_C铣_x0014__x0007__x0001__x0001_ 2 3 6" xfId="202"/>
    <cellStyle name="?鹎%U龡&amp;H齲_x0001_C铣_x0014__x0007__x0001__x0001_ 2 3 6 2" xfId="205"/>
    <cellStyle name="?鹎%U龡&amp;H齲_x0001_C铣_x0014__x0007__x0001__x0001_ 2 3 6 2 2" xfId="2976"/>
    <cellStyle name="?鹎%U龡&amp;H齲_x0001_C铣_x0014__x0007__x0001__x0001_ 2 3 6 3" xfId="207"/>
    <cellStyle name="?鹎%U龡&amp;H齲_x0001_C铣_x0014__x0007__x0001__x0001_ 2 3 6 3 2" xfId="2977"/>
    <cellStyle name="?鹎%U龡&amp;H齲_x0001_C铣_x0014__x0007__x0001__x0001_ 2 3 6 4" xfId="209"/>
    <cellStyle name="?鹎%U龡&amp;H齲_x0001_C铣_x0014__x0007__x0001__x0001_ 2 3 6 4 2" xfId="2978"/>
    <cellStyle name="?鹎%U龡&amp;H齲_x0001_C铣_x0014__x0007__x0001__x0001_ 2 3 6 5" xfId="2975"/>
    <cellStyle name="?鹎%U龡&amp;H齲_x0001_C铣_x0014__x0007__x0001__x0001_ 2 3 6_2015财政决算公开" xfId="2979"/>
    <cellStyle name="?鹎%U龡&amp;H齲_x0001_C铣_x0014__x0007__x0001__x0001_ 2 3 7" xfId="215"/>
    <cellStyle name="?鹎%U龡&amp;H齲_x0001_C铣_x0014__x0007__x0001__x0001_ 2 3 7 2" xfId="2980"/>
    <cellStyle name="?鹎%U龡&amp;H齲_x0001_C铣_x0014__x0007__x0001__x0001_ 2 3 8" xfId="220"/>
    <cellStyle name="?鹎%U龡&amp;H齲_x0001_C铣_x0014__x0007__x0001__x0001_ 2 3 8 2" xfId="2981"/>
    <cellStyle name="?鹎%U龡&amp;H齲_x0001_C铣_x0014__x0007__x0001__x0001_ 2 3 9" xfId="224"/>
    <cellStyle name="?鹎%U龡&amp;H齲_x0001_C铣_x0014__x0007__x0001__x0001_ 2 3 9 2" xfId="2982"/>
    <cellStyle name="?鹎%U龡&amp;H齲_x0001_C铣_x0014__x0007__x0001__x0001_ 2 3_2015财政决算公开" xfId="2983"/>
    <cellStyle name="?鹎%U龡&amp;H齲_x0001_C铣_x0014__x0007__x0001__x0001_ 2 4" xfId="227"/>
    <cellStyle name="?鹎%U龡&amp;H齲_x0001_C铣_x0014__x0007__x0001__x0001_ 2 4 10" xfId="2984"/>
    <cellStyle name="?鹎%U龡&amp;H齲_x0001_C铣_x0014__x0007__x0001__x0001_ 2 4 2" xfId="228"/>
    <cellStyle name="?鹎%U龡&amp;H齲_x0001_C铣_x0014__x0007__x0001__x0001_ 2 4 2 2" xfId="232"/>
    <cellStyle name="?鹎%U龡&amp;H齲_x0001_C铣_x0014__x0007__x0001__x0001_ 2 4 2 2 2" xfId="235"/>
    <cellStyle name="?鹎%U龡&amp;H齲_x0001_C铣_x0014__x0007__x0001__x0001_ 2 4 2 2 2 2" xfId="2987"/>
    <cellStyle name="?鹎%U龡&amp;H齲_x0001_C铣_x0014__x0007__x0001__x0001_ 2 4 2 2 3" xfId="239"/>
    <cellStyle name="?鹎%U龡&amp;H齲_x0001_C铣_x0014__x0007__x0001__x0001_ 2 4 2 2 3 2" xfId="2988"/>
    <cellStyle name="?鹎%U龡&amp;H齲_x0001_C铣_x0014__x0007__x0001__x0001_ 2 4 2 2 4" xfId="244"/>
    <cellStyle name="?鹎%U龡&amp;H齲_x0001_C铣_x0014__x0007__x0001__x0001_ 2 4 2 2 4 2" xfId="2989"/>
    <cellStyle name="?鹎%U龡&amp;H齲_x0001_C铣_x0014__x0007__x0001__x0001_ 2 4 2 2 5" xfId="2986"/>
    <cellStyle name="?鹎%U龡&amp;H齲_x0001_C铣_x0014__x0007__x0001__x0001_ 2 4 2 2_2015财政决算公开" xfId="2990"/>
    <cellStyle name="?鹎%U龡&amp;H齲_x0001_C铣_x0014__x0007__x0001__x0001_ 2 4 2 3" xfId="245"/>
    <cellStyle name="?鹎%U龡&amp;H齲_x0001_C铣_x0014__x0007__x0001__x0001_ 2 4 2 3 2" xfId="32"/>
    <cellStyle name="?鹎%U龡&amp;H齲_x0001_C铣_x0014__x0007__x0001__x0001_ 2 4 2 3 2 2" xfId="2992"/>
    <cellStyle name="?鹎%U龡&amp;H齲_x0001_C铣_x0014__x0007__x0001__x0001_ 2 4 2 3 3" xfId="43"/>
    <cellStyle name="?鹎%U龡&amp;H齲_x0001_C铣_x0014__x0007__x0001__x0001_ 2 4 2 3 3 2" xfId="2993"/>
    <cellStyle name="?鹎%U龡&amp;H齲_x0001_C铣_x0014__x0007__x0001__x0001_ 2 4 2 3 4" xfId="2991"/>
    <cellStyle name="?鹎%U龡&amp;H齲_x0001_C铣_x0014__x0007__x0001__x0001_ 2 4 2 3_2015财政决算公开" xfId="2994"/>
    <cellStyle name="?鹎%U龡&amp;H齲_x0001_C铣_x0014__x0007__x0001__x0001_ 2 4 2 4" xfId="247"/>
    <cellStyle name="?鹎%U龡&amp;H齲_x0001_C铣_x0014__x0007__x0001__x0001_ 2 4 2 4 2" xfId="250"/>
    <cellStyle name="?鹎%U龡&amp;H齲_x0001_C铣_x0014__x0007__x0001__x0001_ 2 4 2 4 2 2" xfId="2996"/>
    <cellStyle name="?鹎%U龡&amp;H齲_x0001_C铣_x0014__x0007__x0001__x0001_ 2 4 2 4 3" xfId="255"/>
    <cellStyle name="?鹎%U龡&amp;H齲_x0001_C铣_x0014__x0007__x0001__x0001_ 2 4 2 4 3 2" xfId="2997"/>
    <cellStyle name="?鹎%U龡&amp;H齲_x0001_C铣_x0014__x0007__x0001__x0001_ 2 4 2 4 4" xfId="261"/>
    <cellStyle name="?鹎%U龡&amp;H齲_x0001_C铣_x0014__x0007__x0001__x0001_ 2 4 2 4 4 2" xfId="2998"/>
    <cellStyle name="?鹎%U龡&amp;H齲_x0001_C铣_x0014__x0007__x0001__x0001_ 2 4 2 4 5" xfId="2995"/>
    <cellStyle name="?鹎%U龡&amp;H齲_x0001_C铣_x0014__x0007__x0001__x0001_ 2 4 2 4_2015财政决算公开" xfId="2999"/>
    <cellStyle name="?鹎%U龡&amp;H齲_x0001_C铣_x0014__x0007__x0001__x0001_ 2 4 2 5" xfId="263"/>
    <cellStyle name="?鹎%U龡&amp;H齲_x0001_C铣_x0014__x0007__x0001__x0001_ 2 4 2 5 2" xfId="3000"/>
    <cellStyle name="?鹎%U龡&amp;H齲_x0001_C铣_x0014__x0007__x0001__x0001_ 2 4 2 6" xfId="265"/>
    <cellStyle name="?鹎%U龡&amp;H齲_x0001_C铣_x0014__x0007__x0001__x0001_ 2 4 2 6 2" xfId="3001"/>
    <cellStyle name="?鹎%U龡&amp;H齲_x0001_C铣_x0014__x0007__x0001__x0001_ 2 4 2 7" xfId="268"/>
    <cellStyle name="?鹎%U龡&amp;H齲_x0001_C铣_x0014__x0007__x0001__x0001_ 2 4 2 7 2" xfId="3002"/>
    <cellStyle name="?鹎%U龡&amp;H齲_x0001_C铣_x0014__x0007__x0001__x0001_ 2 4 2 8" xfId="2985"/>
    <cellStyle name="?鹎%U龡&amp;H齲_x0001_C铣_x0014__x0007__x0001__x0001_ 2 4 2_2015财政决算公开" xfId="3003"/>
    <cellStyle name="?鹎%U龡&amp;H齲_x0001_C铣_x0014__x0007__x0001__x0001_ 2 4 3" xfId="272"/>
    <cellStyle name="?鹎%U龡&amp;H齲_x0001_C铣_x0014__x0007__x0001__x0001_ 2 4 3 2" xfId="274"/>
    <cellStyle name="?鹎%U龡&amp;H齲_x0001_C铣_x0014__x0007__x0001__x0001_ 2 4 3 2 2" xfId="3005"/>
    <cellStyle name="?鹎%U龡&amp;H齲_x0001_C铣_x0014__x0007__x0001__x0001_ 2 4 3 3" xfId="275"/>
    <cellStyle name="?鹎%U龡&amp;H齲_x0001_C铣_x0014__x0007__x0001__x0001_ 2 4 3 3 2" xfId="3006"/>
    <cellStyle name="?鹎%U龡&amp;H齲_x0001_C铣_x0014__x0007__x0001__x0001_ 2 4 3 4" xfId="278"/>
    <cellStyle name="?鹎%U龡&amp;H齲_x0001_C铣_x0014__x0007__x0001__x0001_ 2 4 3 4 2" xfId="3007"/>
    <cellStyle name="?鹎%U龡&amp;H齲_x0001_C铣_x0014__x0007__x0001__x0001_ 2 4 3 5" xfId="3004"/>
    <cellStyle name="?鹎%U龡&amp;H齲_x0001_C铣_x0014__x0007__x0001__x0001_ 2 4 3_2015财政决算公开" xfId="3008"/>
    <cellStyle name="?鹎%U龡&amp;H齲_x0001_C铣_x0014__x0007__x0001__x0001_ 2 4 4" xfId="280"/>
    <cellStyle name="?鹎%U龡&amp;H齲_x0001_C铣_x0014__x0007__x0001__x0001_ 2 4 4 2" xfId="281"/>
    <cellStyle name="?鹎%U龡&amp;H齲_x0001_C铣_x0014__x0007__x0001__x0001_ 2 4 4 2 2" xfId="3010"/>
    <cellStyle name="?鹎%U龡&amp;H齲_x0001_C铣_x0014__x0007__x0001__x0001_ 2 4 4 3" xfId="282"/>
    <cellStyle name="?鹎%U龡&amp;H齲_x0001_C铣_x0014__x0007__x0001__x0001_ 2 4 4 3 2" xfId="3011"/>
    <cellStyle name="?鹎%U龡&amp;H齲_x0001_C铣_x0014__x0007__x0001__x0001_ 2 4 4 4" xfId="283"/>
    <cellStyle name="?鹎%U龡&amp;H齲_x0001_C铣_x0014__x0007__x0001__x0001_ 2 4 4 4 2" xfId="3012"/>
    <cellStyle name="?鹎%U龡&amp;H齲_x0001_C铣_x0014__x0007__x0001__x0001_ 2 4 4 5" xfId="3009"/>
    <cellStyle name="?鹎%U龡&amp;H齲_x0001_C铣_x0014__x0007__x0001__x0001_ 2 4 4_2015财政决算公开" xfId="3013"/>
    <cellStyle name="?鹎%U龡&amp;H齲_x0001_C铣_x0014__x0007__x0001__x0001_ 2 4 5" xfId="285"/>
    <cellStyle name="?鹎%U龡&amp;H齲_x0001_C铣_x0014__x0007__x0001__x0001_ 2 4 5 2" xfId="287"/>
    <cellStyle name="?鹎%U龡&amp;H齲_x0001_C铣_x0014__x0007__x0001__x0001_ 2 4 5 2 2" xfId="3015"/>
    <cellStyle name="?鹎%U龡&amp;H齲_x0001_C铣_x0014__x0007__x0001__x0001_ 2 4 5 3" xfId="289"/>
    <cellStyle name="?鹎%U龡&amp;H齲_x0001_C铣_x0014__x0007__x0001__x0001_ 2 4 5 3 2" xfId="3016"/>
    <cellStyle name="?鹎%U龡&amp;H齲_x0001_C铣_x0014__x0007__x0001__x0001_ 2 4 5 4" xfId="3014"/>
    <cellStyle name="?鹎%U龡&amp;H齲_x0001_C铣_x0014__x0007__x0001__x0001_ 2 4 5_2015财政决算公开" xfId="3017"/>
    <cellStyle name="?鹎%U龡&amp;H齲_x0001_C铣_x0014__x0007__x0001__x0001_ 2 4 6" xfId="291"/>
    <cellStyle name="?鹎%U龡&amp;H齲_x0001_C铣_x0014__x0007__x0001__x0001_ 2 4 6 2" xfId="294"/>
    <cellStyle name="?鹎%U龡&amp;H齲_x0001_C铣_x0014__x0007__x0001__x0001_ 2 4 6 2 2" xfId="3019"/>
    <cellStyle name="?鹎%U龡&amp;H齲_x0001_C铣_x0014__x0007__x0001__x0001_ 2 4 6 3" xfId="296"/>
    <cellStyle name="?鹎%U龡&amp;H齲_x0001_C铣_x0014__x0007__x0001__x0001_ 2 4 6 3 2" xfId="3020"/>
    <cellStyle name="?鹎%U龡&amp;H齲_x0001_C铣_x0014__x0007__x0001__x0001_ 2 4 6 4" xfId="297"/>
    <cellStyle name="?鹎%U龡&amp;H齲_x0001_C铣_x0014__x0007__x0001__x0001_ 2 4 6 4 2" xfId="3021"/>
    <cellStyle name="?鹎%U龡&amp;H齲_x0001_C铣_x0014__x0007__x0001__x0001_ 2 4 6 5" xfId="3018"/>
    <cellStyle name="?鹎%U龡&amp;H齲_x0001_C铣_x0014__x0007__x0001__x0001_ 2 4 6_2015财政决算公开" xfId="3022"/>
    <cellStyle name="?鹎%U龡&amp;H齲_x0001_C铣_x0014__x0007__x0001__x0001_ 2 4 7" xfId="300"/>
    <cellStyle name="?鹎%U龡&amp;H齲_x0001_C铣_x0014__x0007__x0001__x0001_ 2 4 7 2" xfId="3023"/>
    <cellStyle name="?鹎%U龡&amp;H齲_x0001_C铣_x0014__x0007__x0001__x0001_ 2 4 8" xfId="304"/>
    <cellStyle name="?鹎%U龡&amp;H齲_x0001_C铣_x0014__x0007__x0001__x0001_ 2 4 8 2" xfId="3024"/>
    <cellStyle name="?鹎%U龡&amp;H齲_x0001_C铣_x0014__x0007__x0001__x0001_ 2 4 9" xfId="306"/>
    <cellStyle name="?鹎%U龡&amp;H齲_x0001_C铣_x0014__x0007__x0001__x0001_ 2 4 9 2" xfId="3025"/>
    <cellStyle name="?鹎%U龡&amp;H齲_x0001_C铣_x0014__x0007__x0001__x0001_ 2 4_2015财政决算公开" xfId="3026"/>
    <cellStyle name="?鹎%U龡&amp;H齲_x0001_C铣_x0014__x0007__x0001__x0001_ 2 5" xfId="307"/>
    <cellStyle name="?鹎%U龡&amp;H齲_x0001_C铣_x0014__x0007__x0001__x0001_ 2 5 2" xfId="308"/>
    <cellStyle name="?鹎%U龡&amp;H齲_x0001_C铣_x0014__x0007__x0001__x0001_ 2 5 2 2" xfId="3028"/>
    <cellStyle name="?鹎%U龡&amp;H齲_x0001_C铣_x0014__x0007__x0001__x0001_ 2 5 3" xfId="231"/>
    <cellStyle name="?鹎%U龡&amp;H齲_x0001_C铣_x0014__x0007__x0001__x0001_ 2 5 3 2" xfId="3029"/>
    <cellStyle name="?鹎%U龡&amp;H齲_x0001_C铣_x0014__x0007__x0001__x0001_ 2 5 4" xfId="3027"/>
    <cellStyle name="?鹎%U龡&amp;H齲_x0001_C铣_x0014__x0007__x0001__x0001_ 2 5_2015财政决算公开" xfId="3030"/>
    <cellStyle name="?鹎%U龡&amp;H齲_x0001_C铣_x0014__x0007__x0001__x0001_ 2 6" xfId="309"/>
    <cellStyle name="?鹎%U龡&amp;H齲_x0001_C铣_x0014__x0007__x0001__x0001_ 2 6 2" xfId="3031"/>
    <cellStyle name="?鹎%U龡&amp;H齲_x0001_C铣_x0014__x0007__x0001__x0001_ 2 7" xfId="313"/>
    <cellStyle name="?鹎%U龡&amp;H齲_x0001_C铣_x0014__x0007__x0001__x0001_ 2 7 2" xfId="3032"/>
    <cellStyle name="?鹎%U龡&amp;H齲_x0001_C铣_x0014__x0007__x0001__x0001_ 2 8" xfId="2853"/>
    <cellStyle name="?鹎%U龡&amp;H齲_x0001_C铣_x0014__x0007__x0001__x0001_ 2 9" xfId="6247"/>
    <cellStyle name="?鹎%U龡&amp;H齲_x0001_C铣_x0014__x0007__x0001__x0001_ 3" xfId="316"/>
    <cellStyle name="?鹎%U龡&amp;H齲_x0001_C铣_x0014__x0007__x0001__x0001_ 3 10" xfId="3033"/>
    <cellStyle name="?鹎%U龡&amp;H齲_x0001_C铣_x0014__x0007__x0001__x0001_ 3 2" xfId="217"/>
    <cellStyle name="?鹎%U龡&amp;H齲_x0001_C铣_x0014__x0007__x0001__x0001_ 3 2 10" xfId="318"/>
    <cellStyle name="?鹎%U龡&amp;H齲_x0001_C铣_x0014__x0007__x0001__x0001_ 3 2 10 2" xfId="3035"/>
    <cellStyle name="?鹎%U龡&amp;H齲_x0001_C铣_x0014__x0007__x0001__x0001_ 3 2 11" xfId="3034"/>
    <cellStyle name="?鹎%U龡&amp;H齲_x0001_C铣_x0014__x0007__x0001__x0001_ 3 2 2" xfId="320"/>
    <cellStyle name="?鹎%U龡&amp;H齲_x0001_C铣_x0014__x0007__x0001__x0001_ 3 2 2 10" xfId="3036"/>
    <cellStyle name="?鹎%U龡&amp;H齲_x0001_C铣_x0014__x0007__x0001__x0001_ 3 2 2 2" xfId="322"/>
    <cellStyle name="?鹎%U龡&amp;H齲_x0001_C铣_x0014__x0007__x0001__x0001_ 3 2 2 2 2" xfId="324"/>
    <cellStyle name="?鹎%U龡&amp;H齲_x0001_C铣_x0014__x0007__x0001__x0001_ 3 2 2 2 2 2" xfId="99"/>
    <cellStyle name="?鹎%U龡&amp;H齲_x0001_C铣_x0014__x0007__x0001__x0001_ 3 2 2 2 2 2 2" xfId="3039"/>
    <cellStyle name="?鹎%U龡&amp;H齲_x0001_C铣_x0014__x0007__x0001__x0001_ 3 2 2 2 2 3" xfId="23"/>
    <cellStyle name="?鹎%U龡&amp;H齲_x0001_C铣_x0014__x0007__x0001__x0001_ 3 2 2 2 2 3 2" xfId="3040"/>
    <cellStyle name="?鹎%U龡&amp;H齲_x0001_C铣_x0014__x0007__x0001__x0001_ 3 2 2 2 2 4" xfId="328"/>
    <cellStyle name="?鹎%U龡&amp;H齲_x0001_C铣_x0014__x0007__x0001__x0001_ 3 2 2 2 2 4 2" xfId="3041"/>
    <cellStyle name="?鹎%U龡&amp;H齲_x0001_C铣_x0014__x0007__x0001__x0001_ 3 2 2 2 2 5" xfId="3038"/>
    <cellStyle name="?鹎%U龡&amp;H齲_x0001_C铣_x0014__x0007__x0001__x0001_ 3 2 2 2 2_2015财政决算公开" xfId="3042"/>
    <cellStyle name="?鹎%U龡&amp;H齲_x0001_C铣_x0014__x0007__x0001__x0001_ 3 2 2 2 3" xfId="330"/>
    <cellStyle name="?鹎%U龡&amp;H齲_x0001_C铣_x0014__x0007__x0001__x0001_ 3 2 2 2 3 2" xfId="333"/>
    <cellStyle name="?鹎%U龡&amp;H齲_x0001_C铣_x0014__x0007__x0001__x0001_ 3 2 2 2 3 2 2" xfId="3044"/>
    <cellStyle name="?鹎%U龡&amp;H齲_x0001_C铣_x0014__x0007__x0001__x0001_ 3 2 2 2 3 3" xfId="335"/>
    <cellStyle name="?鹎%U龡&amp;H齲_x0001_C铣_x0014__x0007__x0001__x0001_ 3 2 2 2 3 3 2" xfId="3045"/>
    <cellStyle name="?鹎%U龡&amp;H齲_x0001_C铣_x0014__x0007__x0001__x0001_ 3 2 2 2 3 4" xfId="3043"/>
    <cellStyle name="?鹎%U龡&amp;H齲_x0001_C铣_x0014__x0007__x0001__x0001_ 3 2 2 2 3_2015财政决算公开" xfId="3046"/>
    <cellStyle name="?鹎%U龡&amp;H齲_x0001_C铣_x0014__x0007__x0001__x0001_ 3 2 2 2 4" xfId="79"/>
    <cellStyle name="?鹎%U龡&amp;H齲_x0001_C铣_x0014__x0007__x0001__x0001_ 3 2 2 2 4 2" xfId="337"/>
    <cellStyle name="?鹎%U龡&amp;H齲_x0001_C铣_x0014__x0007__x0001__x0001_ 3 2 2 2 4 2 2" xfId="3048"/>
    <cellStyle name="?鹎%U龡&amp;H齲_x0001_C铣_x0014__x0007__x0001__x0001_ 3 2 2 2 4 3" xfId="339"/>
    <cellStyle name="?鹎%U龡&amp;H齲_x0001_C铣_x0014__x0007__x0001__x0001_ 3 2 2 2 4 3 2" xfId="3049"/>
    <cellStyle name="?鹎%U龡&amp;H齲_x0001_C铣_x0014__x0007__x0001__x0001_ 3 2 2 2 4 4" xfId="341"/>
    <cellStyle name="?鹎%U龡&amp;H齲_x0001_C铣_x0014__x0007__x0001__x0001_ 3 2 2 2 4 4 2" xfId="3050"/>
    <cellStyle name="?鹎%U龡&amp;H齲_x0001_C铣_x0014__x0007__x0001__x0001_ 3 2 2 2 4 5" xfId="3047"/>
    <cellStyle name="?鹎%U龡&amp;H齲_x0001_C铣_x0014__x0007__x0001__x0001_ 3 2 2 2 4_2015财政决算公开" xfId="3051"/>
    <cellStyle name="?鹎%U龡&amp;H齲_x0001_C铣_x0014__x0007__x0001__x0001_ 3 2 2 2 5" xfId="87"/>
    <cellStyle name="?鹎%U龡&amp;H齲_x0001_C铣_x0014__x0007__x0001__x0001_ 3 2 2 2 5 2" xfId="3052"/>
    <cellStyle name="?鹎%U龡&amp;H齲_x0001_C铣_x0014__x0007__x0001__x0001_ 3 2 2 2 6" xfId="344"/>
    <cellStyle name="?鹎%U龡&amp;H齲_x0001_C铣_x0014__x0007__x0001__x0001_ 3 2 2 2 6 2" xfId="3053"/>
    <cellStyle name="?鹎%U龡&amp;H齲_x0001_C铣_x0014__x0007__x0001__x0001_ 3 2 2 2 7" xfId="346"/>
    <cellStyle name="?鹎%U龡&amp;H齲_x0001_C铣_x0014__x0007__x0001__x0001_ 3 2 2 2 7 2" xfId="3054"/>
    <cellStyle name="?鹎%U龡&amp;H齲_x0001_C铣_x0014__x0007__x0001__x0001_ 3 2 2 2 8" xfId="3037"/>
    <cellStyle name="?鹎%U龡&amp;H齲_x0001_C铣_x0014__x0007__x0001__x0001_ 3 2 2 2_2015财政决算公开" xfId="3055"/>
    <cellStyle name="?鹎%U龡&amp;H齲_x0001_C铣_x0014__x0007__x0001__x0001_ 3 2 2 3" xfId="350"/>
    <cellStyle name="?鹎%U龡&amp;H齲_x0001_C铣_x0014__x0007__x0001__x0001_ 3 2 2 3 2" xfId="353"/>
    <cellStyle name="?鹎%U龡&amp;H齲_x0001_C铣_x0014__x0007__x0001__x0001_ 3 2 2 3 2 2" xfId="3057"/>
    <cellStyle name="?鹎%U龡&amp;H齲_x0001_C铣_x0014__x0007__x0001__x0001_ 3 2 2 3 3" xfId="355"/>
    <cellStyle name="?鹎%U龡&amp;H齲_x0001_C铣_x0014__x0007__x0001__x0001_ 3 2 2 3 3 2" xfId="3058"/>
    <cellStyle name="?鹎%U龡&amp;H齲_x0001_C铣_x0014__x0007__x0001__x0001_ 3 2 2 3 4" xfId="46"/>
    <cellStyle name="?鹎%U龡&amp;H齲_x0001_C铣_x0014__x0007__x0001__x0001_ 3 2 2 3 4 2" xfId="3059"/>
    <cellStyle name="?鹎%U龡&amp;H齲_x0001_C铣_x0014__x0007__x0001__x0001_ 3 2 2 3 5" xfId="3056"/>
    <cellStyle name="?鹎%U龡&amp;H齲_x0001_C铣_x0014__x0007__x0001__x0001_ 3 2 2 3_2015财政决算公开" xfId="3060"/>
    <cellStyle name="?鹎%U龡&amp;H齲_x0001_C铣_x0014__x0007__x0001__x0001_ 3 2 2 4" xfId="358"/>
    <cellStyle name="?鹎%U龡&amp;H齲_x0001_C铣_x0014__x0007__x0001__x0001_ 3 2 2 4 2" xfId="236"/>
    <cellStyle name="?鹎%U龡&amp;H齲_x0001_C铣_x0014__x0007__x0001__x0001_ 3 2 2 4 2 2" xfId="3062"/>
    <cellStyle name="?鹎%U龡&amp;H齲_x0001_C铣_x0014__x0007__x0001__x0001_ 3 2 2 4 3" xfId="241"/>
    <cellStyle name="?鹎%U龡&amp;H齲_x0001_C铣_x0014__x0007__x0001__x0001_ 3 2 2 4 3 2" xfId="3063"/>
    <cellStyle name="?鹎%U龡&amp;H齲_x0001_C铣_x0014__x0007__x0001__x0001_ 3 2 2 4 4" xfId="359"/>
    <cellStyle name="?鹎%U龡&amp;H齲_x0001_C铣_x0014__x0007__x0001__x0001_ 3 2 2 4 4 2" xfId="3064"/>
    <cellStyle name="?鹎%U龡&amp;H齲_x0001_C铣_x0014__x0007__x0001__x0001_ 3 2 2 4 5" xfId="3061"/>
    <cellStyle name="?鹎%U龡&amp;H齲_x0001_C铣_x0014__x0007__x0001__x0001_ 3 2 2 4_2015财政决算公开" xfId="3065"/>
    <cellStyle name="?鹎%U龡&amp;H齲_x0001_C铣_x0014__x0007__x0001__x0001_ 3 2 2 5" xfId="363"/>
    <cellStyle name="?鹎%U龡&amp;H齲_x0001_C铣_x0014__x0007__x0001__x0001_ 3 2 2 5 2" xfId="39"/>
    <cellStyle name="?鹎%U龡&amp;H齲_x0001_C铣_x0014__x0007__x0001__x0001_ 3 2 2 5 2 2" xfId="3067"/>
    <cellStyle name="?鹎%U龡&amp;H齲_x0001_C铣_x0014__x0007__x0001__x0001_ 3 2 2 5 3" xfId="365"/>
    <cellStyle name="?鹎%U龡&amp;H齲_x0001_C铣_x0014__x0007__x0001__x0001_ 3 2 2 5 3 2" xfId="3068"/>
    <cellStyle name="?鹎%U龡&amp;H齲_x0001_C铣_x0014__x0007__x0001__x0001_ 3 2 2 5 4" xfId="3066"/>
    <cellStyle name="?鹎%U龡&amp;H齲_x0001_C铣_x0014__x0007__x0001__x0001_ 3 2 2 5_2015财政决算公开" xfId="3069"/>
    <cellStyle name="?鹎%U龡&amp;H齲_x0001_C铣_x0014__x0007__x0001__x0001_ 3 2 2 6" xfId="371"/>
    <cellStyle name="?鹎%U龡&amp;H齲_x0001_C铣_x0014__x0007__x0001__x0001_ 3 2 2 6 2" xfId="251"/>
    <cellStyle name="?鹎%U龡&amp;H齲_x0001_C铣_x0014__x0007__x0001__x0001_ 3 2 2 6 2 2" xfId="3071"/>
    <cellStyle name="?鹎%U龡&amp;H齲_x0001_C铣_x0014__x0007__x0001__x0001_ 3 2 2 6 3" xfId="257"/>
    <cellStyle name="?鹎%U龡&amp;H齲_x0001_C铣_x0014__x0007__x0001__x0001_ 3 2 2 6 3 2" xfId="3072"/>
    <cellStyle name="?鹎%U龡&amp;H齲_x0001_C铣_x0014__x0007__x0001__x0001_ 3 2 2 6 4" xfId="372"/>
    <cellStyle name="?鹎%U龡&amp;H齲_x0001_C铣_x0014__x0007__x0001__x0001_ 3 2 2 6 4 2" xfId="3073"/>
    <cellStyle name="?鹎%U龡&amp;H齲_x0001_C铣_x0014__x0007__x0001__x0001_ 3 2 2 6 5" xfId="3070"/>
    <cellStyle name="?鹎%U龡&amp;H齲_x0001_C铣_x0014__x0007__x0001__x0001_ 3 2 2 6_2015财政决算公开" xfId="3074"/>
    <cellStyle name="?鹎%U龡&amp;H齲_x0001_C铣_x0014__x0007__x0001__x0001_ 3 2 2 7" xfId="375"/>
    <cellStyle name="?鹎%U龡&amp;H齲_x0001_C铣_x0014__x0007__x0001__x0001_ 3 2 2 7 2" xfId="3075"/>
    <cellStyle name="?鹎%U龡&amp;H齲_x0001_C铣_x0014__x0007__x0001__x0001_ 3 2 2 8" xfId="379"/>
    <cellStyle name="?鹎%U龡&amp;H齲_x0001_C铣_x0014__x0007__x0001__x0001_ 3 2 2 8 2" xfId="3076"/>
    <cellStyle name="?鹎%U龡&amp;H齲_x0001_C铣_x0014__x0007__x0001__x0001_ 3 2 2 9" xfId="381"/>
    <cellStyle name="?鹎%U龡&amp;H齲_x0001_C铣_x0014__x0007__x0001__x0001_ 3 2 2 9 2" xfId="3077"/>
    <cellStyle name="?鹎%U龡&amp;H齲_x0001_C铣_x0014__x0007__x0001__x0001_ 3 2 2_2015财政决算公开" xfId="3078"/>
    <cellStyle name="?鹎%U龡&amp;H齲_x0001_C铣_x0014__x0007__x0001__x0001_ 3 2 3" xfId="382"/>
    <cellStyle name="?鹎%U龡&amp;H齲_x0001_C铣_x0014__x0007__x0001__x0001_ 3 2 3 2" xfId="384"/>
    <cellStyle name="?鹎%U龡&amp;H齲_x0001_C铣_x0014__x0007__x0001__x0001_ 3 2 3 2 2" xfId="385"/>
    <cellStyle name="?鹎%U龡&amp;H齲_x0001_C铣_x0014__x0007__x0001__x0001_ 3 2 3 2 2 2" xfId="3081"/>
    <cellStyle name="?鹎%U龡&amp;H齲_x0001_C铣_x0014__x0007__x0001__x0001_ 3 2 3 2 3" xfId="389"/>
    <cellStyle name="?鹎%U龡&amp;H齲_x0001_C铣_x0014__x0007__x0001__x0001_ 3 2 3 2 3 2" xfId="3082"/>
    <cellStyle name="?鹎%U龡&amp;H齲_x0001_C铣_x0014__x0007__x0001__x0001_ 3 2 3 2 4" xfId="392"/>
    <cellStyle name="?鹎%U龡&amp;H齲_x0001_C铣_x0014__x0007__x0001__x0001_ 3 2 3 2 4 2" xfId="3083"/>
    <cellStyle name="?鹎%U龡&amp;H齲_x0001_C铣_x0014__x0007__x0001__x0001_ 3 2 3 2 5" xfId="3080"/>
    <cellStyle name="?鹎%U龡&amp;H齲_x0001_C铣_x0014__x0007__x0001__x0001_ 3 2 3 2_2015财政决算公开" xfId="3084"/>
    <cellStyle name="?鹎%U龡&amp;H齲_x0001_C铣_x0014__x0007__x0001__x0001_ 3 2 3 3" xfId="397"/>
    <cellStyle name="?鹎%U龡&amp;H齲_x0001_C铣_x0014__x0007__x0001__x0001_ 3 2 3 3 2" xfId="399"/>
    <cellStyle name="?鹎%U龡&amp;H齲_x0001_C铣_x0014__x0007__x0001__x0001_ 3 2 3 3 2 2" xfId="3086"/>
    <cellStyle name="?鹎%U龡&amp;H齲_x0001_C铣_x0014__x0007__x0001__x0001_ 3 2 3 3 3" xfId="401"/>
    <cellStyle name="?鹎%U龡&amp;H齲_x0001_C铣_x0014__x0007__x0001__x0001_ 3 2 3 3 3 2" xfId="3087"/>
    <cellStyle name="?鹎%U龡&amp;H齲_x0001_C铣_x0014__x0007__x0001__x0001_ 3 2 3 3 4" xfId="3085"/>
    <cellStyle name="?鹎%U龡&amp;H齲_x0001_C铣_x0014__x0007__x0001__x0001_ 3 2 3 3_2015财政决算公开" xfId="3088"/>
    <cellStyle name="?鹎%U龡&amp;H齲_x0001_C铣_x0014__x0007__x0001__x0001_ 3 2 3 4" xfId="59"/>
    <cellStyle name="?鹎%U龡&amp;H齲_x0001_C铣_x0014__x0007__x0001__x0001_ 3 2 3 4 2" xfId="403"/>
    <cellStyle name="?鹎%U龡&amp;H齲_x0001_C铣_x0014__x0007__x0001__x0001_ 3 2 3 4 2 2" xfId="3090"/>
    <cellStyle name="?鹎%U龡&amp;H齲_x0001_C铣_x0014__x0007__x0001__x0001_ 3 2 3 4 3" xfId="409"/>
    <cellStyle name="?鹎%U龡&amp;H齲_x0001_C铣_x0014__x0007__x0001__x0001_ 3 2 3 4 3 2" xfId="3091"/>
    <cellStyle name="?鹎%U龡&amp;H齲_x0001_C铣_x0014__x0007__x0001__x0001_ 3 2 3 4 4" xfId="412"/>
    <cellStyle name="?鹎%U龡&amp;H齲_x0001_C铣_x0014__x0007__x0001__x0001_ 3 2 3 4 4 2" xfId="3092"/>
    <cellStyle name="?鹎%U龡&amp;H齲_x0001_C铣_x0014__x0007__x0001__x0001_ 3 2 3 4 5" xfId="3089"/>
    <cellStyle name="?鹎%U龡&amp;H齲_x0001_C铣_x0014__x0007__x0001__x0001_ 3 2 3 4_2015财政决算公开" xfId="3093"/>
    <cellStyle name="?鹎%U龡&amp;H齲_x0001_C铣_x0014__x0007__x0001__x0001_ 3 2 3 5" xfId="66"/>
    <cellStyle name="?鹎%U龡&amp;H齲_x0001_C铣_x0014__x0007__x0001__x0001_ 3 2 3 5 2" xfId="3094"/>
    <cellStyle name="?鹎%U龡&amp;H齲_x0001_C铣_x0014__x0007__x0001__x0001_ 3 2 3 6" xfId="71"/>
    <cellStyle name="?鹎%U龡&amp;H齲_x0001_C铣_x0014__x0007__x0001__x0001_ 3 2 3 6 2" xfId="3095"/>
    <cellStyle name="?鹎%U龡&amp;H齲_x0001_C铣_x0014__x0007__x0001__x0001_ 3 2 3 7" xfId="415"/>
    <cellStyle name="?鹎%U龡&amp;H齲_x0001_C铣_x0014__x0007__x0001__x0001_ 3 2 3 7 2" xfId="3096"/>
    <cellStyle name="?鹎%U龡&amp;H齲_x0001_C铣_x0014__x0007__x0001__x0001_ 3 2 3 8" xfId="3079"/>
    <cellStyle name="?鹎%U龡&amp;H齲_x0001_C铣_x0014__x0007__x0001__x0001_ 3 2 3_2015财政决算公开" xfId="3097"/>
    <cellStyle name="?鹎%U龡&amp;H齲_x0001_C铣_x0014__x0007__x0001__x0001_ 3 2 4" xfId="321"/>
    <cellStyle name="?鹎%U龡&amp;H齲_x0001_C铣_x0014__x0007__x0001__x0001_ 3 2 4 2" xfId="327"/>
    <cellStyle name="?鹎%U龡&amp;H齲_x0001_C铣_x0014__x0007__x0001__x0001_ 3 2 4 2 2" xfId="3099"/>
    <cellStyle name="?鹎%U龡&amp;H齲_x0001_C铣_x0014__x0007__x0001__x0001_ 3 2 4 3" xfId="332"/>
    <cellStyle name="?鹎%U龡&amp;H齲_x0001_C铣_x0014__x0007__x0001__x0001_ 3 2 4 3 2" xfId="3100"/>
    <cellStyle name="?鹎%U龡&amp;H齲_x0001_C铣_x0014__x0007__x0001__x0001_ 3 2 4 4" xfId="81"/>
    <cellStyle name="?鹎%U龡&amp;H齲_x0001_C铣_x0014__x0007__x0001__x0001_ 3 2 4 4 2" xfId="3101"/>
    <cellStyle name="?鹎%U龡&amp;H齲_x0001_C铣_x0014__x0007__x0001__x0001_ 3 2 4 5" xfId="3098"/>
    <cellStyle name="?鹎%U龡&amp;H齲_x0001_C铣_x0014__x0007__x0001__x0001_ 3 2 4_2015财政决算公开" xfId="3102"/>
    <cellStyle name="?鹎%U龡&amp;H齲_x0001_C铣_x0014__x0007__x0001__x0001_ 3 2 5" xfId="349"/>
    <cellStyle name="?鹎%U龡&amp;H齲_x0001_C铣_x0014__x0007__x0001__x0001_ 3 2 5 2" xfId="352"/>
    <cellStyle name="?鹎%U龡&amp;H齲_x0001_C铣_x0014__x0007__x0001__x0001_ 3 2 5 2 2" xfId="3104"/>
    <cellStyle name="?鹎%U龡&amp;H齲_x0001_C铣_x0014__x0007__x0001__x0001_ 3 2 5 3" xfId="354"/>
    <cellStyle name="?鹎%U龡&amp;H齲_x0001_C铣_x0014__x0007__x0001__x0001_ 3 2 5 3 2" xfId="3105"/>
    <cellStyle name="?鹎%U龡&amp;H齲_x0001_C铣_x0014__x0007__x0001__x0001_ 3 2 5 4" xfId="45"/>
    <cellStyle name="?鹎%U龡&amp;H齲_x0001_C铣_x0014__x0007__x0001__x0001_ 3 2 5 4 2" xfId="3106"/>
    <cellStyle name="?鹎%U龡&amp;H齲_x0001_C铣_x0014__x0007__x0001__x0001_ 3 2 5 5" xfId="3103"/>
    <cellStyle name="?鹎%U龡&amp;H齲_x0001_C铣_x0014__x0007__x0001__x0001_ 3 2 5_2015财政决算公开" xfId="3107"/>
    <cellStyle name="?鹎%U龡&amp;H齲_x0001_C铣_x0014__x0007__x0001__x0001_ 3 2 6" xfId="357"/>
    <cellStyle name="?鹎%U龡&amp;H齲_x0001_C铣_x0014__x0007__x0001__x0001_ 3 2 6 2" xfId="238"/>
    <cellStyle name="?鹎%U龡&amp;H齲_x0001_C铣_x0014__x0007__x0001__x0001_ 3 2 6 2 2" xfId="3109"/>
    <cellStyle name="?鹎%U龡&amp;H齲_x0001_C铣_x0014__x0007__x0001__x0001_ 3 2 6 3" xfId="243"/>
    <cellStyle name="?鹎%U龡&amp;H齲_x0001_C铣_x0014__x0007__x0001__x0001_ 3 2 6 3 2" xfId="3110"/>
    <cellStyle name="?鹎%U龡&amp;H齲_x0001_C铣_x0014__x0007__x0001__x0001_ 3 2 6 4" xfId="3108"/>
    <cellStyle name="?鹎%U龡&amp;H齲_x0001_C铣_x0014__x0007__x0001__x0001_ 3 2 6_2015财政决算公开" xfId="3111"/>
    <cellStyle name="?鹎%U龡&amp;H齲_x0001_C铣_x0014__x0007__x0001__x0001_ 3 2 7" xfId="362"/>
    <cellStyle name="?鹎%U龡&amp;H齲_x0001_C铣_x0014__x0007__x0001__x0001_ 3 2 7 2" xfId="42"/>
    <cellStyle name="?鹎%U龡&amp;H齲_x0001_C铣_x0014__x0007__x0001__x0001_ 3 2 7 2 2" xfId="3113"/>
    <cellStyle name="?鹎%U龡&amp;H齲_x0001_C铣_x0014__x0007__x0001__x0001_ 3 2 7 3" xfId="368"/>
    <cellStyle name="?鹎%U龡&amp;H齲_x0001_C铣_x0014__x0007__x0001__x0001_ 3 2 7 3 2" xfId="3114"/>
    <cellStyle name="?鹎%U龡&amp;H齲_x0001_C铣_x0014__x0007__x0001__x0001_ 3 2 7 4" xfId="416"/>
    <cellStyle name="?鹎%U龡&amp;H齲_x0001_C铣_x0014__x0007__x0001__x0001_ 3 2 7 4 2" xfId="3115"/>
    <cellStyle name="?鹎%U龡&amp;H齲_x0001_C铣_x0014__x0007__x0001__x0001_ 3 2 7 5" xfId="3112"/>
    <cellStyle name="?鹎%U龡&amp;H齲_x0001_C铣_x0014__x0007__x0001__x0001_ 3 2 7_2015财政决算公开" xfId="3116"/>
    <cellStyle name="?鹎%U龡&amp;H齲_x0001_C铣_x0014__x0007__x0001__x0001_ 3 2 8" xfId="370"/>
    <cellStyle name="?鹎%U龡&amp;H齲_x0001_C铣_x0014__x0007__x0001__x0001_ 3 2 8 2" xfId="3117"/>
    <cellStyle name="?鹎%U龡&amp;H齲_x0001_C铣_x0014__x0007__x0001__x0001_ 3 2 9" xfId="374"/>
    <cellStyle name="?鹎%U龡&amp;H齲_x0001_C铣_x0014__x0007__x0001__x0001_ 3 2 9 2" xfId="3118"/>
    <cellStyle name="?鹎%U龡&amp;H齲_x0001_C铣_x0014__x0007__x0001__x0001_ 3 2_2015财政决算公开" xfId="3119"/>
    <cellStyle name="?鹎%U龡&amp;H齲_x0001_C铣_x0014__x0007__x0001__x0001_ 3 3" xfId="222"/>
    <cellStyle name="?鹎%U龡&amp;H齲_x0001_C铣_x0014__x0007__x0001__x0001_ 3 3 10" xfId="3120"/>
    <cellStyle name="?鹎%U龡&amp;H齲_x0001_C铣_x0014__x0007__x0001__x0001_ 3 3 2" xfId="417"/>
    <cellStyle name="?鹎%U龡&amp;H齲_x0001_C铣_x0014__x0007__x0001__x0001_ 3 3 2 2" xfId="421"/>
    <cellStyle name="?鹎%U龡&amp;H齲_x0001_C铣_x0014__x0007__x0001__x0001_ 3 3 2 2 2" xfId="424"/>
    <cellStyle name="?鹎%U龡&amp;H齲_x0001_C铣_x0014__x0007__x0001__x0001_ 3 3 2 2 2 2" xfId="3123"/>
    <cellStyle name="?鹎%U龡&amp;H齲_x0001_C铣_x0014__x0007__x0001__x0001_ 3 3 2 2 3" xfId="426"/>
    <cellStyle name="?鹎%U龡&amp;H齲_x0001_C铣_x0014__x0007__x0001__x0001_ 3 3 2 2 3 2" xfId="3124"/>
    <cellStyle name="?鹎%U龡&amp;H齲_x0001_C铣_x0014__x0007__x0001__x0001_ 3 3 2 2 4" xfId="428"/>
    <cellStyle name="?鹎%U龡&amp;H齲_x0001_C铣_x0014__x0007__x0001__x0001_ 3 3 2 2 4 2" xfId="3125"/>
    <cellStyle name="?鹎%U龡&amp;H齲_x0001_C铣_x0014__x0007__x0001__x0001_ 3 3 2 2 5" xfId="3122"/>
    <cellStyle name="?鹎%U龡&amp;H齲_x0001_C铣_x0014__x0007__x0001__x0001_ 3 3 2 2_2015财政决算公开" xfId="3126"/>
    <cellStyle name="?鹎%U龡&amp;H齲_x0001_C铣_x0014__x0007__x0001__x0001_ 3 3 2 3" xfId="432"/>
    <cellStyle name="?鹎%U龡&amp;H齲_x0001_C铣_x0014__x0007__x0001__x0001_ 3 3 2 3 2" xfId="433"/>
    <cellStyle name="?鹎%U龡&amp;H齲_x0001_C铣_x0014__x0007__x0001__x0001_ 3 3 2 3 2 2" xfId="3128"/>
    <cellStyle name="?鹎%U龡&amp;H齲_x0001_C铣_x0014__x0007__x0001__x0001_ 3 3 2 3 3" xfId="434"/>
    <cellStyle name="?鹎%U龡&amp;H齲_x0001_C铣_x0014__x0007__x0001__x0001_ 3 3 2 3 3 2" xfId="3129"/>
    <cellStyle name="?鹎%U龡&amp;H齲_x0001_C铣_x0014__x0007__x0001__x0001_ 3 3 2 3 4" xfId="3127"/>
    <cellStyle name="?鹎%U龡&amp;H齲_x0001_C铣_x0014__x0007__x0001__x0001_ 3 3 2 3_2015财政决算公开" xfId="3130"/>
    <cellStyle name="?鹎%U龡&amp;H齲_x0001_C铣_x0014__x0007__x0001__x0001_ 3 3 2 4" xfId="438"/>
    <cellStyle name="?鹎%U龡&amp;H齲_x0001_C铣_x0014__x0007__x0001__x0001_ 3 3 2 4 2" xfId="181"/>
    <cellStyle name="?鹎%U龡&amp;H齲_x0001_C铣_x0014__x0007__x0001__x0001_ 3 3 2 4 2 2" xfId="3132"/>
    <cellStyle name="?鹎%U龡&amp;H齲_x0001_C铣_x0014__x0007__x0001__x0001_ 3 3 2 4 3" xfId="440"/>
    <cellStyle name="?鹎%U龡&amp;H齲_x0001_C铣_x0014__x0007__x0001__x0001_ 3 3 2 4 3 2" xfId="3133"/>
    <cellStyle name="?鹎%U龡&amp;H齲_x0001_C铣_x0014__x0007__x0001__x0001_ 3 3 2 4 4" xfId="442"/>
    <cellStyle name="?鹎%U龡&amp;H齲_x0001_C铣_x0014__x0007__x0001__x0001_ 3 3 2 4 4 2" xfId="3134"/>
    <cellStyle name="?鹎%U龡&amp;H齲_x0001_C铣_x0014__x0007__x0001__x0001_ 3 3 2 4 5" xfId="3131"/>
    <cellStyle name="?鹎%U龡&amp;H齲_x0001_C铣_x0014__x0007__x0001__x0001_ 3 3 2 4_2015财政决算公开" xfId="3135"/>
    <cellStyle name="?鹎%U龡&amp;H齲_x0001_C铣_x0014__x0007__x0001__x0001_ 3 3 2 5" xfId="447"/>
    <cellStyle name="?鹎%U龡&amp;H齲_x0001_C铣_x0014__x0007__x0001__x0001_ 3 3 2 5 2" xfId="3136"/>
    <cellStyle name="?鹎%U龡&amp;H齲_x0001_C铣_x0014__x0007__x0001__x0001_ 3 3 2 6" xfId="449"/>
    <cellStyle name="?鹎%U龡&amp;H齲_x0001_C铣_x0014__x0007__x0001__x0001_ 3 3 2 6 2" xfId="3137"/>
    <cellStyle name="?鹎%U龡&amp;H齲_x0001_C铣_x0014__x0007__x0001__x0001_ 3 3 2 7" xfId="452"/>
    <cellStyle name="?鹎%U龡&amp;H齲_x0001_C铣_x0014__x0007__x0001__x0001_ 3 3 2 7 2" xfId="3138"/>
    <cellStyle name="?鹎%U龡&amp;H齲_x0001_C铣_x0014__x0007__x0001__x0001_ 3 3 2 8" xfId="3121"/>
    <cellStyle name="?鹎%U龡&amp;H齲_x0001_C铣_x0014__x0007__x0001__x0001_ 3 3 2_2015财政决算公开" xfId="3139"/>
    <cellStyle name="?鹎%U龡&amp;H齲_x0001_C铣_x0014__x0007__x0001__x0001_ 3 3 3" xfId="454"/>
    <cellStyle name="?鹎%U龡&amp;H齲_x0001_C铣_x0014__x0007__x0001__x0001_ 3 3 3 2" xfId="317"/>
    <cellStyle name="?鹎%U龡&amp;H齲_x0001_C铣_x0014__x0007__x0001__x0001_ 3 3 3 2 2" xfId="3141"/>
    <cellStyle name="?鹎%U龡&amp;H齲_x0001_C铣_x0014__x0007__x0001__x0001_ 3 3 3 3" xfId="457"/>
    <cellStyle name="?鹎%U龡&amp;H齲_x0001_C铣_x0014__x0007__x0001__x0001_ 3 3 3 3 2" xfId="3142"/>
    <cellStyle name="?鹎%U龡&amp;H齲_x0001_C铣_x0014__x0007__x0001__x0001_ 3 3 3 4" xfId="460"/>
    <cellStyle name="?鹎%U龡&amp;H齲_x0001_C铣_x0014__x0007__x0001__x0001_ 3 3 3 4 2" xfId="3143"/>
    <cellStyle name="?鹎%U龡&amp;H齲_x0001_C铣_x0014__x0007__x0001__x0001_ 3 3 3 5" xfId="3140"/>
    <cellStyle name="?鹎%U龡&amp;H齲_x0001_C铣_x0014__x0007__x0001__x0001_ 3 3 3_2015财政决算公开" xfId="3144"/>
    <cellStyle name="?鹎%U龡&amp;H齲_x0001_C铣_x0014__x0007__x0001__x0001_ 3 3 4" xfId="383"/>
    <cellStyle name="?鹎%U龡&amp;H齲_x0001_C铣_x0014__x0007__x0001__x0001_ 3 3 4 2" xfId="387"/>
    <cellStyle name="?鹎%U龡&amp;H齲_x0001_C铣_x0014__x0007__x0001__x0001_ 3 3 4 2 2" xfId="3146"/>
    <cellStyle name="?鹎%U龡&amp;H齲_x0001_C铣_x0014__x0007__x0001__x0001_ 3 3 4 3" xfId="388"/>
    <cellStyle name="?鹎%U龡&amp;H齲_x0001_C铣_x0014__x0007__x0001__x0001_ 3 3 4 3 2" xfId="3147"/>
    <cellStyle name="?鹎%U龡&amp;H齲_x0001_C铣_x0014__x0007__x0001__x0001_ 3 3 4 4" xfId="391"/>
    <cellStyle name="?鹎%U龡&amp;H齲_x0001_C铣_x0014__x0007__x0001__x0001_ 3 3 4 4 2" xfId="3148"/>
    <cellStyle name="?鹎%U龡&amp;H齲_x0001_C铣_x0014__x0007__x0001__x0001_ 3 3 4 5" xfId="3145"/>
    <cellStyle name="?鹎%U龡&amp;H齲_x0001_C铣_x0014__x0007__x0001__x0001_ 3 3 4_2015财政决算公开" xfId="3149"/>
    <cellStyle name="?鹎%U龡&amp;H齲_x0001_C铣_x0014__x0007__x0001__x0001_ 3 3 5" xfId="396"/>
    <cellStyle name="?鹎%U龡&amp;H齲_x0001_C铣_x0014__x0007__x0001__x0001_ 3 3 5 2" xfId="398"/>
    <cellStyle name="?鹎%U龡&amp;H齲_x0001_C铣_x0014__x0007__x0001__x0001_ 3 3 5 2 2" xfId="3151"/>
    <cellStyle name="?鹎%U龡&amp;H齲_x0001_C铣_x0014__x0007__x0001__x0001_ 3 3 5 3" xfId="400"/>
    <cellStyle name="?鹎%U龡&amp;H齲_x0001_C铣_x0014__x0007__x0001__x0001_ 3 3 5 3 2" xfId="3152"/>
    <cellStyle name="?鹎%U龡&amp;H齲_x0001_C铣_x0014__x0007__x0001__x0001_ 3 3 5 4" xfId="3150"/>
    <cellStyle name="?鹎%U龡&amp;H齲_x0001_C铣_x0014__x0007__x0001__x0001_ 3 3 5_2015财政决算公开" xfId="3153"/>
    <cellStyle name="?鹎%U龡&amp;H齲_x0001_C铣_x0014__x0007__x0001__x0001_ 3 3 6" xfId="58"/>
    <cellStyle name="?鹎%U龡&amp;H齲_x0001_C铣_x0014__x0007__x0001__x0001_ 3 3 6 2" xfId="405"/>
    <cellStyle name="?鹎%U龡&amp;H齲_x0001_C铣_x0014__x0007__x0001__x0001_ 3 3 6 2 2" xfId="3155"/>
    <cellStyle name="?鹎%U龡&amp;H齲_x0001_C铣_x0014__x0007__x0001__x0001_ 3 3 6 3" xfId="406"/>
    <cellStyle name="?鹎%U龡&amp;H齲_x0001_C铣_x0014__x0007__x0001__x0001_ 3 3 6 3 2" xfId="3156"/>
    <cellStyle name="?鹎%U龡&amp;H齲_x0001_C铣_x0014__x0007__x0001__x0001_ 3 3 6 4" xfId="410"/>
    <cellStyle name="?鹎%U龡&amp;H齲_x0001_C铣_x0014__x0007__x0001__x0001_ 3 3 6 4 2" xfId="3157"/>
    <cellStyle name="?鹎%U龡&amp;H齲_x0001_C铣_x0014__x0007__x0001__x0001_ 3 3 6 5" xfId="3154"/>
    <cellStyle name="?鹎%U龡&amp;H齲_x0001_C铣_x0014__x0007__x0001__x0001_ 3 3 6_2015财政决算公开" xfId="3158"/>
    <cellStyle name="?鹎%U龡&amp;H齲_x0001_C铣_x0014__x0007__x0001__x0001_ 3 3 7" xfId="65"/>
    <cellStyle name="?鹎%U龡&amp;H齲_x0001_C铣_x0014__x0007__x0001__x0001_ 3 3 7 2" xfId="3159"/>
    <cellStyle name="?鹎%U龡&amp;H齲_x0001_C铣_x0014__x0007__x0001__x0001_ 3 3 8" xfId="70"/>
    <cellStyle name="?鹎%U龡&amp;H齲_x0001_C铣_x0014__x0007__x0001__x0001_ 3 3 8 2" xfId="3160"/>
    <cellStyle name="?鹎%U龡&amp;H齲_x0001_C铣_x0014__x0007__x0001__x0001_ 3 3 9" xfId="414"/>
    <cellStyle name="?鹎%U龡&amp;H齲_x0001_C铣_x0014__x0007__x0001__x0001_ 3 3 9 2" xfId="3161"/>
    <cellStyle name="?鹎%U龡&amp;H齲_x0001_C铣_x0014__x0007__x0001__x0001_ 3 3_2015财政决算公开" xfId="3162"/>
    <cellStyle name="?鹎%U龡&amp;H齲_x0001_C铣_x0014__x0007__x0001__x0001_ 3 4" xfId="462"/>
    <cellStyle name="?鹎%U龡&amp;H齲_x0001_C铣_x0014__x0007__x0001__x0001_ 3 4 10" xfId="3163"/>
    <cellStyle name="?鹎%U龡&amp;H齲_x0001_C铣_x0014__x0007__x0001__x0001_ 3 4 2" xfId="463"/>
    <cellStyle name="?鹎%U龡&amp;H齲_x0001_C铣_x0014__x0007__x0001__x0001_ 3 4 2 2" xfId="464"/>
    <cellStyle name="?鹎%U龡&amp;H齲_x0001_C铣_x0014__x0007__x0001__x0001_ 3 4 2 2 2" xfId="465"/>
    <cellStyle name="?鹎%U龡&amp;H齲_x0001_C铣_x0014__x0007__x0001__x0001_ 3 4 2 2 2 2" xfId="3166"/>
    <cellStyle name="?鹎%U龡&amp;H齲_x0001_C铣_x0014__x0007__x0001__x0001_ 3 4 2 2 3" xfId="466"/>
    <cellStyle name="?鹎%U龡&amp;H齲_x0001_C铣_x0014__x0007__x0001__x0001_ 3 4 2 2 3 2" xfId="3167"/>
    <cellStyle name="?鹎%U龡&amp;H齲_x0001_C铣_x0014__x0007__x0001__x0001_ 3 4 2 2 4" xfId="467"/>
    <cellStyle name="?鹎%U龡&amp;H齲_x0001_C铣_x0014__x0007__x0001__x0001_ 3 4 2 2 4 2" xfId="3168"/>
    <cellStyle name="?鹎%U龡&amp;H齲_x0001_C铣_x0014__x0007__x0001__x0001_ 3 4 2 2 5" xfId="3165"/>
    <cellStyle name="?鹎%U龡&amp;H齲_x0001_C铣_x0014__x0007__x0001__x0001_ 3 4 2 2_2015财政决算公开" xfId="3169"/>
    <cellStyle name="?鹎%U龡&amp;H齲_x0001_C铣_x0014__x0007__x0001__x0001_ 3 4 2 3" xfId="468"/>
    <cellStyle name="?鹎%U龡&amp;H齲_x0001_C铣_x0014__x0007__x0001__x0001_ 3 4 2 3 2" xfId="469"/>
    <cellStyle name="?鹎%U龡&amp;H齲_x0001_C铣_x0014__x0007__x0001__x0001_ 3 4 2 3 2 2" xfId="3171"/>
    <cellStyle name="?鹎%U龡&amp;H齲_x0001_C铣_x0014__x0007__x0001__x0001_ 3 4 2 3 3" xfId="470"/>
    <cellStyle name="?鹎%U龡&amp;H齲_x0001_C铣_x0014__x0007__x0001__x0001_ 3 4 2 3 3 2" xfId="3172"/>
    <cellStyle name="?鹎%U龡&amp;H齲_x0001_C铣_x0014__x0007__x0001__x0001_ 3 4 2 3 4" xfId="3170"/>
    <cellStyle name="?鹎%U龡&amp;H齲_x0001_C铣_x0014__x0007__x0001__x0001_ 3 4 2 3_2015财政决算公开" xfId="3173"/>
    <cellStyle name="?鹎%U龡&amp;H齲_x0001_C铣_x0014__x0007__x0001__x0001_ 3 4 2 4" xfId="473"/>
    <cellStyle name="?鹎%U龡&amp;H齲_x0001_C铣_x0014__x0007__x0001__x0001_ 3 4 2 4 2" xfId="453"/>
    <cellStyle name="?鹎%U龡&amp;H齲_x0001_C铣_x0014__x0007__x0001__x0001_ 3 4 2 4 2 2" xfId="3175"/>
    <cellStyle name="?鹎%U龡&amp;H齲_x0001_C铣_x0014__x0007__x0001__x0001_ 3 4 2 4 3" xfId="476"/>
    <cellStyle name="?鹎%U龡&amp;H齲_x0001_C铣_x0014__x0007__x0001__x0001_ 3 4 2 4 3 2" xfId="3176"/>
    <cellStyle name="?鹎%U龡&amp;H齲_x0001_C铣_x0014__x0007__x0001__x0001_ 3 4 2 4 4" xfId="477"/>
    <cellStyle name="?鹎%U龡&amp;H齲_x0001_C铣_x0014__x0007__x0001__x0001_ 3 4 2 4 4 2" xfId="3177"/>
    <cellStyle name="?鹎%U龡&amp;H齲_x0001_C铣_x0014__x0007__x0001__x0001_ 3 4 2 4 5" xfId="3174"/>
    <cellStyle name="?鹎%U龡&amp;H齲_x0001_C铣_x0014__x0007__x0001__x0001_ 3 4 2 4_2015财政决算公开" xfId="3178"/>
    <cellStyle name="?鹎%U龡&amp;H齲_x0001_C铣_x0014__x0007__x0001__x0001_ 3 4 2 5" xfId="480"/>
    <cellStyle name="?鹎%U龡&amp;H齲_x0001_C铣_x0014__x0007__x0001__x0001_ 3 4 2 5 2" xfId="3179"/>
    <cellStyle name="?鹎%U龡&amp;H齲_x0001_C铣_x0014__x0007__x0001__x0001_ 3 4 2 6" xfId="482"/>
    <cellStyle name="?鹎%U龡&amp;H齲_x0001_C铣_x0014__x0007__x0001__x0001_ 3 4 2 6 2" xfId="3180"/>
    <cellStyle name="?鹎%U龡&amp;H齲_x0001_C铣_x0014__x0007__x0001__x0001_ 3 4 2 7" xfId="484"/>
    <cellStyle name="?鹎%U龡&amp;H齲_x0001_C铣_x0014__x0007__x0001__x0001_ 3 4 2 7 2" xfId="3181"/>
    <cellStyle name="?鹎%U龡&amp;H齲_x0001_C铣_x0014__x0007__x0001__x0001_ 3 4 2 8" xfId="3164"/>
    <cellStyle name="?鹎%U龡&amp;H齲_x0001_C铣_x0014__x0007__x0001__x0001_ 3 4 2_2015财政决算公开" xfId="3182"/>
    <cellStyle name="?鹎%U龡&amp;H齲_x0001_C铣_x0014__x0007__x0001__x0001_ 3 4 3" xfId="486"/>
    <cellStyle name="?鹎%U龡&amp;H齲_x0001_C铣_x0014__x0007__x0001__x0001_ 3 4 3 2" xfId="123"/>
    <cellStyle name="?鹎%U龡&amp;H齲_x0001_C铣_x0014__x0007__x0001__x0001_ 3 4 3 2 2" xfId="3184"/>
    <cellStyle name="?鹎%U龡&amp;H齲_x0001_C铣_x0014__x0007__x0001__x0001_ 3 4 3 3" xfId="29"/>
    <cellStyle name="?鹎%U龡&amp;H齲_x0001_C铣_x0014__x0007__x0001__x0001_ 3 4 3 3 2" xfId="3185"/>
    <cellStyle name="?鹎%U龡&amp;H齲_x0001_C铣_x0014__x0007__x0001__x0001_ 3 4 3 4" xfId="36"/>
    <cellStyle name="?鹎%U龡&amp;H齲_x0001_C铣_x0014__x0007__x0001__x0001_ 3 4 3 4 2" xfId="3186"/>
    <cellStyle name="?鹎%U龡&amp;H齲_x0001_C铣_x0014__x0007__x0001__x0001_ 3 4 3 5" xfId="3183"/>
    <cellStyle name="?鹎%U龡&amp;H齲_x0001_C铣_x0014__x0007__x0001__x0001_ 3 4 3_2015财政决算公开" xfId="3187"/>
    <cellStyle name="?鹎%U龡&amp;H齲_x0001_C铣_x0014__x0007__x0001__x0001_ 3 4 4" xfId="325"/>
    <cellStyle name="?鹎%U龡&amp;H齲_x0001_C铣_x0014__x0007__x0001__x0001_ 3 4 4 2" xfId="100"/>
    <cellStyle name="?鹎%U龡&amp;H齲_x0001_C铣_x0014__x0007__x0001__x0001_ 3 4 4 2 2" xfId="3189"/>
    <cellStyle name="?鹎%U龡&amp;H齲_x0001_C铣_x0014__x0007__x0001__x0001_ 3 4 4 3" xfId="24"/>
    <cellStyle name="?鹎%U龡&amp;H齲_x0001_C铣_x0014__x0007__x0001__x0001_ 3 4 4 3 2" xfId="3190"/>
    <cellStyle name="?鹎%U龡&amp;H齲_x0001_C铣_x0014__x0007__x0001__x0001_ 3 4 4 4" xfId="329"/>
    <cellStyle name="?鹎%U龡&amp;H齲_x0001_C铣_x0014__x0007__x0001__x0001_ 3 4 4 4 2" xfId="3191"/>
    <cellStyle name="?鹎%U龡&amp;H齲_x0001_C铣_x0014__x0007__x0001__x0001_ 3 4 4 5" xfId="3188"/>
    <cellStyle name="?鹎%U龡&amp;H齲_x0001_C铣_x0014__x0007__x0001__x0001_ 3 4 4_2015财政决算公开" xfId="3192"/>
    <cellStyle name="?鹎%U龡&amp;H齲_x0001_C铣_x0014__x0007__x0001__x0001_ 3 4 5" xfId="331"/>
    <cellStyle name="?鹎%U龡&amp;H齲_x0001_C铣_x0014__x0007__x0001__x0001_ 3 4 5 2" xfId="334"/>
    <cellStyle name="?鹎%U龡&amp;H齲_x0001_C铣_x0014__x0007__x0001__x0001_ 3 4 5 2 2" xfId="3194"/>
    <cellStyle name="?鹎%U龡&amp;H齲_x0001_C铣_x0014__x0007__x0001__x0001_ 3 4 5 3" xfId="336"/>
    <cellStyle name="?鹎%U龡&amp;H齲_x0001_C铣_x0014__x0007__x0001__x0001_ 3 4 5 3 2" xfId="3195"/>
    <cellStyle name="?鹎%U龡&amp;H齲_x0001_C铣_x0014__x0007__x0001__x0001_ 3 4 5 4" xfId="3193"/>
    <cellStyle name="?鹎%U龡&amp;H齲_x0001_C铣_x0014__x0007__x0001__x0001_ 3 4 5_2015财政决算公开" xfId="3196"/>
    <cellStyle name="?鹎%U龡&amp;H齲_x0001_C铣_x0014__x0007__x0001__x0001_ 3 4 6" xfId="80"/>
    <cellStyle name="?鹎%U龡&amp;H齲_x0001_C铣_x0014__x0007__x0001__x0001_ 3 4 6 2" xfId="338"/>
    <cellStyle name="?鹎%U龡&amp;H齲_x0001_C铣_x0014__x0007__x0001__x0001_ 3 4 6 2 2" xfId="3198"/>
    <cellStyle name="?鹎%U龡&amp;H齲_x0001_C铣_x0014__x0007__x0001__x0001_ 3 4 6 3" xfId="340"/>
    <cellStyle name="?鹎%U龡&amp;H齲_x0001_C铣_x0014__x0007__x0001__x0001_ 3 4 6 3 2" xfId="3199"/>
    <cellStyle name="?鹎%U龡&amp;H齲_x0001_C铣_x0014__x0007__x0001__x0001_ 3 4 6 4" xfId="342"/>
    <cellStyle name="?鹎%U龡&amp;H齲_x0001_C铣_x0014__x0007__x0001__x0001_ 3 4 6 4 2" xfId="3200"/>
    <cellStyle name="?鹎%U龡&amp;H齲_x0001_C铣_x0014__x0007__x0001__x0001_ 3 4 6 5" xfId="3197"/>
    <cellStyle name="?鹎%U龡&amp;H齲_x0001_C铣_x0014__x0007__x0001__x0001_ 3 4 6_2015财政决算公开" xfId="3201"/>
    <cellStyle name="?鹎%U龡&amp;H齲_x0001_C铣_x0014__x0007__x0001__x0001_ 3 4 7" xfId="88"/>
    <cellStyle name="?鹎%U龡&amp;H齲_x0001_C铣_x0014__x0007__x0001__x0001_ 3 4 7 2" xfId="3202"/>
    <cellStyle name="?鹎%U龡&amp;H齲_x0001_C铣_x0014__x0007__x0001__x0001_ 3 4 8" xfId="345"/>
    <cellStyle name="?鹎%U龡&amp;H齲_x0001_C铣_x0014__x0007__x0001__x0001_ 3 4 8 2" xfId="3203"/>
    <cellStyle name="?鹎%U龡&amp;H齲_x0001_C铣_x0014__x0007__x0001__x0001_ 3 4 9" xfId="347"/>
    <cellStyle name="?鹎%U龡&amp;H齲_x0001_C铣_x0014__x0007__x0001__x0001_ 3 4 9 2" xfId="3204"/>
    <cellStyle name="?鹎%U龡&amp;H齲_x0001_C铣_x0014__x0007__x0001__x0001_ 3 4_2015财政决算公开" xfId="3205"/>
    <cellStyle name="?鹎%U龡&amp;H齲_x0001_C铣_x0014__x0007__x0001__x0001_ 3 5" xfId="487"/>
    <cellStyle name="?鹎%U龡&amp;H齲_x0001_C铣_x0014__x0007__x0001__x0001_ 3 5 2" xfId="488"/>
    <cellStyle name="?鹎%U龡&amp;H齲_x0001_C铣_x0014__x0007__x0001__x0001_ 3 5 2 2" xfId="3207"/>
    <cellStyle name="?鹎%U龡&amp;H齲_x0001_C铣_x0014__x0007__x0001__x0001_ 3 5 3" xfId="3206"/>
    <cellStyle name="?鹎%U龡&amp;H齲_x0001_C铣_x0014__x0007__x0001__x0001_ 3 5_2015财政决算公开" xfId="3208"/>
    <cellStyle name="?鹎%U龡&amp;H齲_x0001_C铣_x0014__x0007__x0001__x0001_ 3 6" xfId="489"/>
    <cellStyle name="?鹎%U龡&amp;H齲_x0001_C铣_x0014__x0007__x0001__x0001_ 3 6 2" xfId="491"/>
    <cellStyle name="?鹎%U龡&amp;H齲_x0001_C铣_x0014__x0007__x0001__x0001_ 3 6 2 2" xfId="3210"/>
    <cellStyle name="?鹎%U龡&amp;H齲_x0001_C铣_x0014__x0007__x0001__x0001_ 3 6 3" xfId="233"/>
    <cellStyle name="?鹎%U龡&amp;H齲_x0001_C铣_x0014__x0007__x0001__x0001_ 3 6 3 2" xfId="3211"/>
    <cellStyle name="?鹎%U龡&amp;H齲_x0001_C铣_x0014__x0007__x0001__x0001_ 3 6 4" xfId="3209"/>
    <cellStyle name="?鹎%U龡&amp;H齲_x0001_C铣_x0014__x0007__x0001__x0001_ 3 6_2015财政决算公开" xfId="3212"/>
    <cellStyle name="?鹎%U龡&amp;H齲_x0001_C铣_x0014__x0007__x0001__x0001_ 3 7" xfId="495"/>
    <cellStyle name="?鹎%U龡&amp;H齲_x0001_C铣_x0014__x0007__x0001__x0001_ 3 7 2" xfId="3213"/>
    <cellStyle name="?鹎%U龡&amp;H齲_x0001_C铣_x0014__x0007__x0001__x0001_ 3 8" xfId="496"/>
    <cellStyle name="?鹎%U龡&amp;H齲_x0001_C铣_x0014__x0007__x0001__x0001_ 3 8 2" xfId="3214"/>
    <cellStyle name="?鹎%U龡&amp;H齲_x0001_C铣_x0014__x0007__x0001__x0001_ 3 9" xfId="196"/>
    <cellStyle name="?鹎%U龡&amp;H齲_x0001_C铣_x0014__x0007__x0001__x0001_ 3 9 2" xfId="3215"/>
    <cellStyle name="?鹎%U龡&amp;H齲_x0001_C铣_x0014__x0007__x0001__x0001_ 3_2015财政决算公开" xfId="3216"/>
    <cellStyle name="?鹎%U龡&amp;H齲_x0001_C铣_x0014__x0007__x0001__x0001_ 4" xfId="458"/>
    <cellStyle name="?鹎%U龡&amp;H齲_x0001_C铣_x0014__x0007__x0001__x0001_ 4 10" xfId="3217"/>
    <cellStyle name="?鹎%U龡&amp;H齲_x0001_C铣_x0014__x0007__x0001__x0001_ 4 2" xfId="302"/>
    <cellStyle name="?鹎%U龡&amp;H齲_x0001_C铣_x0014__x0007__x0001__x0001_ 4 2 2" xfId="499"/>
    <cellStyle name="?鹎%U龡&amp;H齲_x0001_C铣_x0014__x0007__x0001__x0001_ 4 2 2 2" xfId="502"/>
    <cellStyle name="?鹎%U龡&amp;H齲_x0001_C铣_x0014__x0007__x0001__x0001_ 4 2 2 2 2" xfId="3220"/>
    <cellStyle name="?鹎%U龡&amp;H齲_x0001_C铣_x0014__x0007__x0001__x0001_ 4 2 2 3" xfId="505"/>
    <cellStyle name="?鹎%U龡&amp;H齲_x0001_C铣_x0014__x0007__x0001__x0001_ 4 2 2 3 2" xfId="3221"/>
    <cellStyle name="?鹎%U龡&amp;H齲_x0001_C铣_x0014__x0007__x0001__x0001_ 4 2 2 4" xfId="507"/>
    <cellStyle name="?鹎%U龡&amp;H齲_x0001_C铣_x0014__x0007__x0001__x0001_ 4 2 2 4 2" xfId="3222"/>
    <cellStyle name="?鹎%U龡&amp;H齲_x0001_C铣_x0014__x0007__x0001__x0001_ 4 2 2 5" xfId="508"/>
    <cellStyle name="?鹎%U龡&amp;H齲_x0001_C铣_x0014__x0007__x0001__x0001_ 4 2 2 5 2" xfId="3223"/>
    <cellStyle name="?鹎%U龡&amp;H齲_x0001_C铣_x0014__x0007__x0001__x0001_ 4 2 2 6" xfId="3219"/>
    <cellStyle name="?鹎%U龡&amp;H齲_x0001_C铣_x0014__x0007__x0001__x0001_ 4 2 2_2015财政决算公开" xfId="3224"/>
    <cellStyle name="?鹎%U龡&amp;H齲_x0001_C铣_x0014__x0007__x0001__x0001_ 4 2 3" xfId="511"/>
    <cellStyle name="?鹎%U龡&amp;H齲_x0001_C铣_x0014__x0007__x0001__x0001_ 4 2 3 2" xfId="514"/>
    <cellStyle name="?鹎%U龡&amp;H齲_x0001_C铣_x0014__x0007__x0001__x0001_ 4 2 3 2 2" xfId="3226"/>
    <cellStyle name="?鹎%U龡&amp;H齲_x0001_C铣_x0014__x0007__x0001__x0001_ 4 2 3 3" xfId="517"/>
    <cellStyle name="?鹎%U龡&amp;H齲_x0001_C铣_x0014__x0007__x0001__x0001_ 4 2 3 3 2" xfId="3227"/>
    <cellStyle name="?鹎%U龡&amp;H齲_x0001_C铣_x0014__x0007__x0001__x0001_ 4 2 3 4" xfId="3225"/>
    <cellStyle name="?鹎%U龡&amp;H齲_x0001_C铣_x0014__x0007__x0001__x0001_ 4 2 3_2015财政决算公开" xfId="3228"/>
    <cellStyle name="?鹎%U龡&amp;H齲_x0001_C铣_x0014__x0007__x0001__x0001_ 4 2 4" xfId="420"/>
    <cellStyle name="?鹎%U龡&amp;H齲_x0001_C铣_x0014__x0007__x0001__x0001_ 4 2 4 2" xfId="423"/>
    <cellStyle name="?鹎%U龡&amp;H齲_x0001_C铣_x0014__x0007__x0001__x0001_ 4 2 4 2 2" xfId="3230"/>
    <cellStyle name="?鹎%U龡&amp;H齲_x0001_C铣_x0014__x0007__x0001__x0001_ 4 2 4 3" xfId="425"/>
    <cellStyle name="?鹎%U龡&amp;H齲_x0001_C铣_x0014__x0007__x0001__x0001_ 4 2 4 3 2" xfId="3231"/>
    <cellStyle name="?鹎%U龡&amp;H齲_x0001_C铣_x0014__x0007__x0001__x0001_ 4 2 4 4" xfId="427"/>
    <cellStyle name="?鹎%U龡&amp;H齲_x0001_C铣_x0014__x0007__x0001__x0001_ 4 2 4 4 2" xfId="3232"/>
    <cellStyle name="?鹎%U龡&amp;H齲_x0001_C铣_x0014__x0007__x0001__x0001_ 4 2 4 5" xfId="3229"/>
    <cellStyle name="?鹎%U龡&amp;H齲_x0001_C铣_x0014__x0007__x0001__x0001_ 4 2 4_2015财政决算公开" xfId="3233"/>
    <cellStyle name="?鹎%U龡&amp;H齲_x0001_C铣_x0014__x0007__x0001__x0001_ 4 2 5" xfId="431"/>
    <cellStyle name="?鹎%U龡&amp;H齲_x0001_C铣_x0014__x0007__x0001__x0001_ 4 2 5 2" xfId="3234"/>
    <cellStyle name="?鹎%U龡&amp;H齲_x0001_C铣_x0014__x0007__x0001__x0001_ 4 2 6" xfId="436"/>
    <cellStyle name="?鹎%U龡&amp;H齲_x0001_C铣_x0014__x0007__x0001__x0001_ 4 2 6 2" xfId="3235"/>
    <cellStyle name="?鹎%U龡&amp;H齲_x0001_C铣_x0014__x0007__x0001__x0001_ 4 2 7" xfId="445"/>
    <cellStyle name="?鹎%U龡&amp;H齲_x0001_C铣_x0014__x0007__x0001__x0001_ 4 2 7 2" xfId="3236"/>
    <cellStyle name="?鹎%U龡&amp;H齲_x0001_C铣_x0014__x0007__x0001__x0001_ 4 2 8" xfId="3218"/>
    <cellStyle name="?鹎%U龡&amp;H齲_x0001_C铣_x0014__x0007__x0001__x0001_ 4 2_2015财政决算公开" xfId="3237"/>
    <cellStyle name="?鹎%U龡&amp;H齲_x0001_C铣_x0014__x0007__x0001__x0001_ 4 3" xfId="305"/>
    <cellStyle name="?鹎%U龡&amp;H齲_x0001_C铣_x0014__x0007__x0001__x0001_ 4 3 2" xfId="519"/>
    <cellStyle name="?鹎%U龡&amp;H齲_x0001_C铣_x0014__x0007__x0001__x0001_ 4 3 2 2" xfId="3239"/>
    <cellStyle name="?鹎%U龡&amp;H齲_x0001_C铣_x0014__x0007__x0001__x0001_ 4 3 3" xfId="2"/>
    <cellStyle name="?鹎%U龡&amp;H齲_x0001_C铣_x0014__x0007__x0001__x0001_ 4 3 3 2" xfId="3240"/>
    <cellStyle name="?鹎%U龡&amp;H齲_x0001_C铣_x0014__x0007__x0001__x0001_ 4 3 4" xfId="315"/>
    <cellStyle name="?鹎%U龡&amp;H齲_x0001_C铣_x0014__x0007__x0001__x0001_ 4 3 4 2" xfId="3241"/>
    <cellStyle name="?鹎%U龡&amp;H齲_x0001_C铣_x0014__x0007__x0001__x0001_ 4 3 5" xfId="456"/>
    <cellStyle name="?鹎%U龡&amp;H齲_x0001_C铣_x0014__x0007__x0001__x0001_ 4 3 5 2" xfId="3242"/>
    <cellStyle name="?鹎%U龡&amp;H齲_x0001_C铣_x0014__x0007__x0001__x0001_ 4 3 6" xfId="3238"/>
    <cellStyle name="?鹎%U龡&amp;H齲_x0001_C铣_x0014__x0007__x0001__x0001_ 4 3_2015财政决算公开" xfId="3243"/>
    <cellStyle name="?鹎%U龡&amp;H齲_x0001_C铣_x0014__x0007__x0001__x0001_ 4 4" xfId="521"/>
    <cellStyle name="?鹎%U龡&amp;H齲_x0001_C铣_x0014__x0007__x0001__x0001_ 4 4 2" xfId="523"/>
    <cellStyle name="?鹎%U龡&amp;H齲_x0001_C铣_x0014__x0007__x0001__x0001_ 4 4 2 2" xfId="3245"/>
    <cellStyle name="?鹎%U龡&amp;H齲_x0001_C铣_x0014__x0007__x0001__x0001_ 4 4 3" xfId="526"/>
    <cellStyle name="?鹎%U龡&amp;H齲_x0001_C铣_x0014__x0007__x0001__x0001_ 4 4 3 2" xfId="3246"/>
    <cellStyle name="?鹎%U龡&amp;H齲_x0001_C铣_x0014__x0007__x0001__x0001_ 4 4 4" xfId="386"/>
    <cellStyle name="?鹎%U龡&amp;H齲_x0001_C铣_x0014__x0007__x0001__x0001_ 4 4 4 2" xfId="3247"/>
    <cellStyle name="?鹎%U龡&amp;H齲_x0001_C铣_x0014__x0007__x0001__x0001_ 4 4 5" xfId="3244"/>
    <cellStyle name="?鹎%U龡&amp;H齲_x0001_C铣_x0014__x0007__x0001__x0001_ 4 4_2015财政决算公开" xfId="3248"/>
    <cellStyle name="?鹎%U龡&amp;H齲_x0001_C铣_x0014__x0007__x0001__x0001_ 4 5" xfId="528"/>
    <cellStyle name="?鹎%U龡&amp;H齲_x0001_C铣_x0014__x0007__x0001__x0001_ 4 5 2" xfId="530"/>
    <cellStyle name="?鹎%U龡&amp;H齲_x0001_C铣_x0014__x0007__x0001__x0001_ 4 5 2 2" xfId="3250"/>
    <cellStyle name="?鹎%U龡&amp;H齲_x0001_C铣_x0014__x0007__x0001__x0001_ 4 5 3" xfId="531"/>
    <cellStyle name="?鹎%U龡&amp;H齲_x0001_C铣_x0014__x0007__x0001__x0001_ 4 5 3 2" xfId="3251"/>
    <cellStyle name="?鹎%U龡&amp;H齲_x0001_C铣_x0014__x0007__x0001__x0001_ 4 5 4" xfId="3249"/>
    <cellStyle name="?鹎%U龡&amp;H齲_x0001_C铣_x0014__x0007__x0001__x0001_ 4 5_2015财政决算公开" xfId="3252"/>
    <cellStyle name="?鹎%U龡&amp;H齲_x0001_C铣_x0014__x0007__x0001__x0001_ 4 6" xfId="533"/>
    <cellStyle name="?鹎%U龡&amp;H齲_x0001_C铣_x0014__x0007__x0001__x0001_ 4 6 2" xfId="536"/>
    <cellStyle name="?鹎%U龡&amp;H齲_x0001_C铣_x0014__x0007__x0001__x0001_ 4 6 2 2" xfId="3254"/>
    <cellStyle name="?鹎%U龡&amp;H齲_x0001_C铣_x0014__x0007__x0001__x0001_ 4 6 3" xfId="538"/>
    <cellStyle name="?鹎%U龡&amp;H齲_x0001_C铣_x0014__x0007__x0001__x0001_ 4 6 3 2" xfId="3255"/>
    <cellStyle name="?鹎%U龡&amp;H齲_x0001_C铣_x0014__x0007__x0001__x0001_ 4 6 4" xfId="404"/>
    <cellStyle name="?鹎%U龡&amp;H齲_x0001_C铣_x0014__x0007__x0001__x0001_ 4 6 4 2" xfId="3256"/>
    <cellStyle name="?鹎%U龡&amp;H齲_x0001_C铣_x0014__x0007__x0001__x0001_ 4 6 5" xfId="3253"/>
    <cellStyle name="?鹎%U龡&amp;H齲_x0001_C铣_x0014__x0007__x0001__x0001_ 4 6_2015财政决算公开" xfId="3257"/>
    <cellStyle name="?鹎%U龡&amp;H齲_x0001_C铣_x0014__x0007__x0001__x0001_ 4 7" xfId="539"/>
    <cellStyle name="?鹎%U龡&amp;H齲_x0001_C铣_x0014__x0007__x0001__x0001_ 4 7 2" xfId="3258"/>
    <cellStyle name="?鹎%U龡&amp;H齲_x0001_C铣_x0014__x0007__x0001__x0001_ 4 8" xfId="540"/>
    <cellStyle name="?鹎%U龡&amp;H齲_x0001_C铣_x0014__x0007__x0001__x0001_ 4 8 2" xfId="3259"/>
    <cellStyle name="?鹎%U龡&amp;H齲_x0001_C铣_x0014__x0007__x0001__x0001_ 4 9" xfId="203"/>
    <cellStyle name="?鹎%U龡&amp;H齲_x0001_C铣_x0014__x0007__x0001__x0001_ 4 9 2" xfId="3260"/>
    <cellStyle name="?鹎%U龡&amp;H齲_x0001_C铣_x0014__x0007__x0001__x0001_ 4_2015财政决算公开" xfId="3261"/>
    <cellStyle name="?鹎%U龡&amp;H齲_x0001_C铣_x0014__x0007__x0001__x0001_ 5" xfId="461"/>
    <cellStyle name="?鹎%U龡&amp;H齲_x0001_C铣_x0014__x0007__x0001__x0001_ 5 2" xfId="269"/>
    <cellStyle name="?鹎%U龡&amp;H齲_x0001_C铣_x0014__x0007__x0001__x0001_ 5 2 2" xfId="3263"/>
    <cellStyle name="?鹎%U龡&amp;H齲_x0001_C铣_x0014__x0007__x0001__x0001_ 5 3" xfId="542"/>
    <cellStyle name="?鹎%U龡&amp;H齲_x0001_C铣_x0014__x0007__x0001__x0001_ 5 3 2" xfId="3264"/>
    <cellStyle name="?鹎%U龡&amp;H齲_x0001_C铣_x0014__x0007__x0001__x0001_ 5 4" xfId="3262"/>
    <cellStyle name="?鹎%U龡&amp;H齲_x0001_C铣_x0014__x0007__x0001__x0001_ 5_2015财政决算公开" xfId="3265"/>
    <cellStyle name="?鹎%U龡&amp;H齲_x0001_C铣_x0014__x0007__x0001__x0001_ 6" xfId="545"/>
    <cellStyle name="?鹎%U龡&amp;H齲_x0001_C铣_x0014__x0007__x0001__x0001_ 6 2" xfId="549"/>
    <cellStyle name="?鹎%U龡&amp;H齲_x0001_C铣_x0014__x0007__x0001__x0001_ 6 2 2" xfId="3267"/>
    <cellStyle name="?鹎%U龡&amp;H齲_x0001_C铣_x0014__x0007__x0001__x0001_ 6 3" xfId="552"/>
    <cellStyle name="?鹎%U龡&amp;H齲_x0001_C铣_x0014__x0007__x0001__x0001_ 6 3 2" xfId="3268"/>
    <cellStyle name="?鹎%U龡&amp;H齲_x0001_C铣_x0014__x0007__x0001__x0001_ 6 4" xfId="3266"/>
    <cellStyle name="?鹎%U龡&amp;H齲_x0001_C铣_x0014__x0007__x0001__x0001_ 6_2015财政决算公开" xfId="3269"/>
    <cellStyle name="?鹎%U龡&amp;H齲_x0001_C铣_x0014__x0007__x0001__x0001_ 7" xfId="2852"/>
    <cellStyle name="?鹎%U龡&amp;H齲_x0001_C铣_x0014__x0007__x0001__x0001_ 8" xfId="6238"/>
    <cellStyle name="?鹎%U龡&amp;H齲_x0001_C铣_x0014__x0007__x0001__x0001_ 9" xfId="6595"/>
    <cellStyle name="_ET_STYLE_NoName_00_" xfId="4999"/>
    <cellStyle name="_ET_STYLE_NoName_00_ 2" xfId="6168"/>
    <cellStyle name="_第10稿 鲤城区2015年财政收支预算草案   12.19" xfId="5780"/>
    <cellStyle name="_第10稿 鲤城区2015年财政收支预算草案   12.19 2" xfId="5054"/>
    <cellStyle name="20% - 强调文字颜色 1" xfId="553"/>
    <cellStyle name="20% - 强调文字颜色 1 2" xfId="554"/>
    <cellStyle name="20% - 强调文字颜色 1 2 2" xfId="147"/>
    <cellStyle name="20% - 强调文字颜色 1 2 2 2" xfId="152"/>
    <cellStyle name="20% - 强调文字颜色 1 2 2 2 2" xfId="555"/>
    <cellStyle name="20% - 强调文字颜色 1 2 2 2 2 2" xfId="3272"/>
    <cellStyle name="20% - 强调文字颜色 1 2 2 2 2 2 2" xfId="5086"/>
    <cellStyle name="20% - 强调文字颜色 1 2 2 2 3" xfId="2397"/>
    <cellStyle name="20% - 强调文字颜色 1 2 2 2 3 2" xfId="6167"/>
    <cellStyle name="20% - 强调文字颜色 1 2 2 2_2015财政决算公开" xfId="3273"/>
    <cellStyle name="20% - 强调文字颜色 1 2 2 3" xfId="158"/>
    <cellStyle name="20% - 强调文字颜色 1 2 2 3 2" xfId="2398"/>
    <cellStyle name="20% - 强调文字颜色 1 2 2 3 2 2" xfId="6166"/>
    <cellStyle name="20% - 强调文字颜色 1 2 2 4" xfId="2396"/>
    <cellStyle name="20% - 强调文字颜色 1 2 2 4 2" xfId="5455"/>
    <cellStyle name="20% - 强调文字颜色 1 2 2_2015财政决算公开" xfId="3274"/>
    <cellStyle name="20% - 强调文字颜色 1 2 3" xfId="12"/>
    <cellStyle name="20% - 强调文字颜色 1 2 3 2" xfId="49"/>
    <cellStyle name="20% - 强调文字颜色 1 2 3 2 2" xfId="53"/>
    <cellStyle name="20% - 强调文字颜色 1 2 3 2 2 2" xfId="3277"/>
    <cellStyle name="20% - 强调文字颜色 1 2 3 2 2 2 2" xfId="5778"/>
    <cellStyle name="20% - 强调文字颜色 1 2 3 2 3" xfId="3276"/>
    <cellStyle name="20% - 强调文字颜色 1 2 3 2 3 2" xfId="5049"/>
    <cellStyle name="20% - 强调文字颜色 1 2 3 2 4" xfId="5454"/>
    <cellStyle name="20% - 强调文字颜色 1 2 3 2_2015财政决算公开" xfId="3278"/>
    <cellStyle name="20% - 强调文字颜色 1 2 3 3" xfId="90"/>
    <cellStyle name="20% - 强调文字颜色 1 2 3 3 2" xfId="3279"/>
    <cellStyle name="20% - 强调文字颜色 1 2 3 3 2 2" xfId="5047"/>
    <cellStyle name="20% - 强调文字颜色 1 2 3 4" xfId="2399"/>
    <cellStyle name="20% - 强调文字颜色 1 2 3 4 2" xfId="5453"/>
    <cellStyle name="20% - 强调文字颜色 1 2 3 5" xfId="3275"/>
    <cellStyle name="20% - 强调文字颜色 1 2 3 5 2" xfId="5452"/>
    <cellStyle name="20% - 强调文字颜色 1 2 3 6" xfId="5038"/>
    <cellStyle name="20% - 强调文字颜色 1 2 3 7" xfId="6713"/>
    <cellStyle name="20% - 强调文字颜色 1 2 3_2015财政决算公开" xfId="3280"/>
    <cellStyle name="20% - 强调文字颜色 1 2 4" xfId="163"/>
    <cellStyle name="20% - 强调文字颜色 1 2 4 2" xfId="166"/>
    <cellStyle name="20% - 强调文字颜色 1 2 4 2 2" xfId="3282"/>
    <cellStyle name="20% - 强调文字颜色 1 2 4 2 2 2" xfId="5450"/>
    <cellStyle name="20% - 强调文字颜色 1 2 4 3" xfId="2400"/>
    <cellStyle name="20% - 强调文字颜色 1 2 4 3 2" xfId="5449"/>
    <cellStyle name="20% - 强调文字颜色 1 2 4 4" xfId="3281"/>
    <cellStyle name="20% - 强调文字颜色 1 2 4 4 2" xfId="5033"/>
    <cellStyle name="20% - 强调文字颜色 1 2 4_2015财政决算公开" xfId="3283"/>
    <cellStyle name="20% - 强调文字颜色 1 2 5" xfId="226"/>
    <cellStyle name="20% - 强调文字颜色 1 2 5 2" xfId="3284"/>
    <cellStyle name="20% - 强调文字颜色 1 2 5 2 2" xfId="5012"/>
    <cellStyle name="20% - 强调文字颜色 1 2 6" xfId="2395"/>
    <cellStyle name="20% - 强调文字颜色 1 2 6 2" xfId="5487"/>
    <cellStyle name="20% - 强调文字颜色 1 2 7" xfId="3271"/>
    <cellStyle name="20% - 强调文字颜色 1 2 7 2" xfId="5787"/>
    <cellStyle name="20% - 强调文字颜色 1 2_2015财政决算公开" xfId="3285"/>
    <cellStyle name="20% - 强调文字颜色 1 3" xfId="557"/>
    <cellStyle name="20% - 强调文字颜色 1 3 2" xfId="211"/>
    <cellStyle name="20% - 强调文字颜色 1 3 2 2" xfId="21"/>
    <cellStyle name="20% - 强调文字颜色 1 3 2 2 2" xfId="95"/>
    <cellStyle name="20% - 强调文字颜色 1 3 2 2 2 2" xfId="3288"/>
    <cellStyle name="20% - 强调文字颜色 1 3 2 2 2 2 2" xfId="5445"/>
    <cellStyle name="20% - 强调文字颜色 1 3 2 2 3" xfId="3287"/>
    <cellStyle name="20% - 强调文字颜色 1 3 2 2 3 2" xfId="5444"/>
    <cellStyle name="20% - 强调文字颜色 1 3 2 2_2015财政决算公开" xfId="3289"/>
    <cellStyle name="20% - 强调文字颜色 1 3 2 3" xfId="558"/>
    <cellStyle name="20% - 强调文字颜色 1 3 2 3 2" xfId="3290"/>
    <cellStyle name="20% - 强调文字颜色 1 3 2 3 2 2" xfId="5442"/>
    <cellStyle name="20% - 强调文字颜色 1 3 2 4" xfId="3286"/>
    <cellStyle name="20% - 强调文字颜色 1 3 2 4 2" xfId="5441"/>
    <cellStyle name="20% - 强调文字颜色 1 3 2_2015财政决算公开" xfId="3291"/>
    <cellStyle name="20% - 强调文字颜色 1 3 3" xfId="216"/>
    <cellStyle name="20% - 强调文字颜色 1 3 3 2" xfId="319"/>
    <cellStyle name="20% - 强调文字颜色 1 3 3 2 2" xfId="3293"/>
    <cellStyle name="20% - 强调文字颜色 1 3 3 2 2 2" xfId="5365"/>
    <cellStyle name="20% - 强调文字颜色 1 3 3 3" xfId="3292"/>
    <cellStyle name="20% - 强调文字颜色 1 3 3 3 2" xfId="5440"/>
    <cellStyle name="20% - 强调文字颜色 1 3 3_2015财政决算公开" xfId="3294"/>
    <cellStyle name="20% - 强调文字颜色 1 3 4" xfId="221"/>
    <cellStyle name="20% - 强调文字颜色 1 3 4 2" xfId="3295"/>
    <cellStyle name="20% - 强调文字颜色 1 3 4 2 2" xfId="5439"/>
    <cellStyle name="20% - 强调文字颜色 1 3 5" xfId="2401"/>
    <cellStyle name="20% - 强调文字颜色 1 3 5 2" xfId="5096"/>
    <cellStyle name="20% - 强调文字颜色 1 3_2015财政决算公开" xfId="3296"/>
    <cellStyle name="20% - 强调文字颜色 1 4" xfId="492"/>
    <cellStyle name="20% - 强调文字颜色 1 4 2" xfId="298"/>
    <cellStyle name="20% - 强调文字颜色 1 4 2 2" xfId="104"/>
    <cellStyle name="20% - 强调文字颜色 1 4 2 2 2" xfId="3299"/>
    <cellStyle name="20% - 强调文字颜色 1 4 2 2 2 2" xfId="5527"/>
    <cellStyle name="20% - 强调文字颜色 1 4 2 3" xfId="3298"/>
    <cellStyle name="20% - 强调文字颜色 1 4 2 3 2" xfId="5776"/>
    <cellStyle name="20% - 强调文字颜色 1 4 2_2015财政决算公开" xfId="3300"/>
    <cellStyle name="20% - 强调文字颜色 1 4 3" xfId="301"/>
    <cellStyle name="20% - 强调文字颜色 1 4 3 2" xfId="3301"/>
    <cellStyle name="20% - 强调文字颜色 1 4 3 2 2" xfId="6164"/>
    <cellStyle name="20% - 强调文字颜色 1 4 4" xfId="3297"/>
    <cellStyle name="20% - 强调文字颜色 1 4 4 2" xfId="6163"/>
    <cellStyle name="20% - 强调文字颜色 1 4_2015财政决算公开" xfId="3302"/>
    <cellStyle name="20% - 强调文字颜色 1 5" xfId="234"/>
    <cellStyle name="20% - 强调文字颜色 1 5 2" xfId="264"/>
    <cellStyle name="20% - 强调文字颜色 1 5 2 2" xfId="561"/>
    <cellStyle name="20% - 强调文字颜色 1 5 2 2 2" xfId="3305"/>
    <cellStyle name="20% - 强调文字颜色 1 5 2 2 2 2" xfId="5774"/>
    <cellStyle name="20% - 强调文字颜色 1 5 2 3" xfId="3304"/>
    <cellStyle name="20% - 强调文字颜色 1 5 2 3 2" xfId="6162"/>
    <cellStyle name="20% - 强调文字颜色 1 5 2_2015财政决算公开" xfId="3306"/>
    <cellStyle name="20% - 强调文字颜色 1 5 3" xfId="266"/>
    <cellStyle name="20% - 强调文字颜色 1 5 3 2" xfId="3307"/>
    <cellStyle name="20% - 强调文字颜色 1 5 3 2 2" xfId="6161"/>
    <cellStyle name="20% - 强调文字颜色 1 5 4" xfId="3303"/>
    <cellStyle name="20% - 强调文字颜色 1 5 4 2" xfId="6159"/>
    <cellStyle name="20% - 强调文字颜色 1 5_2015财政决算公开" xfId="3308"/>
    <cellStyle name="20% - 强调文字颜色 1 6" xfId="237"/>
    <cellStyle name="20% - 强调文字颜色 1 6 2" xfId="562"/>
    <cellStyle name="20% - 强调文字颜色 1 6 2 2" xfId="3310"/>
    <cellStyle name="20% - 强调文字颜色 1 6 2 2 2" xfId="5352"/>
    <cellStyle name="20% - 强调文字颜色 1 6 3" xfId="3309"/>
    <cellStyle name="20% - 强调文字颜色 1 6 3 2" xfId="6160"/>
    <cellStyle name="20% - 强调文字颜色 1 6_2015财政决算公开" xfId="3311"/>
    <cellStyle name="20% - 强调文字颜色 1 7" xfId="242"/>
    <cellStyle name="20% - 强调文字颜色 1 7 2" xfId="3312"/>
    <cellStyle name="20% - 强调文字颜色 1 7 2 2" xfId="5789"/>
    <cellStyle name="20% - 强调文字颜色 1 8" xfId="2394"/>
    <cellStyle name="20% - 强调文字颜色 1 8 2" xfId="6231"/>
    <cellStyle name="20% - 强调文字颜色 1 9" xfId="3270"/>
    <cellStyle name="20% - 强调文字颜色 1 9 2" xfId="6241"/>
    <cellStyle name="20% - 强调文字颜色 2" xfId="565"/>
    <cellStyle name="20% - 强调文字颜色 2 2" xfId="566"/>
    <cellStyle name="20% - 强调文字颜色 2 2 2" xfId="360"/>
    <cellStyle name="20% - 强调文字颜色 2 2 2 2" xfId="41"/>
    <cellStyle name="20% - 强调文字颜色 2 2 2 2 2" xfId="568"/>
    <cellStyle name="20% - 强调文字颜色 2 2 2 2 2 2" xfId="3315"/>
    <cellStyle name="20% - 强调文字颜色 2 2 2 2 2 2 2" xfId="5818"/>
    <cellStyle name="20% - 强调文字颜色 2 2 2 2 3" xfId="2405"/>
    <cellStyle name="20% - 强调文字颜色 2 2 2 2 3 2" xfId="5077"/>
    <cellStyle name="20% - 强调文字颜色 2 2 2 2_2015财政决算公开" xfId="3316"/>
    <cellStyle name="20% - 强调文字颜色 2 2 2 3" xfId="367"/>
    <cellStyle name="20% - 强调文字颜色 2 2 2 3 2" xfId="2406"/>
    <cellStyle name="20% - 强调文字颜色 2 2 2 3 2 2" xfId="5094"/>
    <cellStyle name="20% - 强调文字颜色 2 2 2 4" xfId="2404"/>
    <cellStyle name="20% - 强调文字颜色 2 2 2 4 2" xfId="5091"/>
    <cellStyle name="20% - 强调文字颜色 2 2 2_2015财政决算公开" xfId="3317"/>
    <cellStyle name="20% - 强调文字颜色 2 2 3" xfId="369"/>
    <cellStyle name="20% - 强调文字颜色 2 2 3 2" xfId="253"/>
    <cellStyle name="20% - 强调文字颜色 2 2 3 2 2" xfId="570"/>
    <cellStyle name="20% - 强调文字颜色 2 2 3 2 2 2" xfId="3320"/>
    <cellStyle name="20% - 强调文字颜色 2 2 3 2 2 2 2" xfId="5430"/>
    <cellStyle name="20% - 强调文字颜色 2 2 3 2 3" xfId="3319"/>
    <cellStyle name="20% - 强调文字颜色 2 2 3 2 3 2" xfId="5428"/>
    <cellStyle name="20% - 强调文字颜色 2 2 3 2 4" xfId="5433"/>
    <cellStyle name="20% - 强调文字颜色 2 2 3 2_2015财政决算公开" xfId="3321"/>
    <cellStyle name="20% - 强调文字颜色 2 2 3 3" xfId="259"/>
    <cellStyle name="20% - 强调文字颜色 2 2 3 3 2" xfId="3322"/>
    <cellStyle name="20% - 强调文字颜色 2 2 3 3 2 2" xfId="6158"/>
    <cellStyle name="20% - 强调文字颜色 2 2 3 4" xfId="2407"/>
    <cellStyle name="20% - 强调文字颜色 2 2 3 4 2" xfId="5423"/>
    <cellStyle name="20% - 强调文字颜色 2 2 3 5" xfId="3318"/>
    <cellStyle name="20% - 强调文字颜色 2 2 3 5 2" xfId="6192"/>
    <cellStyle name="20% - 强调文字颜色 2 2 3 6" xfId="5435"/>
    <cellStyle name="20% - 强调文字颜色 2 2 3 7" xfId="6273"/>
    <cellStyle name="20% - 强调文字颜色 2 2 3_2015财政决算公开" xfId="3323"/>
    <cellStyle name="20% - 强调文字颜色 2 2 4" xfId="373"/>
    <cellStyle name="20% - 强调文字颜色 2 2 4 2" xfId="572"/>
    <cellStyle name="20% - 强调文字颜色 2 2 4 2 2" xfId="3325"/>
    <cellStyle name="20% - 强调文字颜色 2 2 4 2 2 2" xfId="5418"/>
    <cellStyle name="20% - 强调文字颜色 2 2 4 3" xfId="2408"/>
    <cellStyle name="20% - 强调文字颜色 2 2 4 3 2" xfId="5417"/>
    <cellStyle name="20% - 强调文字颜色 2 2 4 4" xfId="3324"/>
    <cellStyle name="20% - 强调文字颜色 2 2 4 4 2" xfId="5414"/>
    <cellStyle name="20% - 强调文字颜色 2 2 4_2015财政决算公开" xfId="3326"/>
    <cellStyle name="20% - 强调文字颜色 2 2 5" xfId="377"/>
    <cellStyle name="20% - 强调文字颜色 2 2 5 2" xfId="3327"/>
    <cellStyle name="20% - 强调文字颜色 2 2 5 2 2" xfId="5408"/>
    <cellStyle name="20% - 强调文字颜色 2 2 6" xfId="2403"/>
    <cellStyle name="20% - 强调文字颜色 2 2 6 2" xfId="5031"/>
    <cellStyle name="20% - 强调文字颜色 2 2 7" xfId="3314"/>
    <cellStyle name="20% - 强调文字颜色 2 2 7 2" xfId="5485"/>
    <cellStyle name="20% - 强调文字颜色 2 2_2015财政决算公开" xfId="3328"/>
    <cellStyle name="20% - 强调文字颜色 2 3" xfId="575"/>
    <cellStyle name="20% - 强调文字颜色 2 3 2" xfId="64"/>
    <cellStyle name="20% - 强调文字颜色 2 3 2 2" xfId="576"/>
    <cellStyle name="20% - 强调文字颜色 2 3 2 2 2" xfId="578"/>
    <cellStyle name="20% - 强调文字颜色 2 3 2 2 2 2" xfId="3331"/>
    <cellStyle name="20% - 强调文字颜色 2 3 2 2 2 2 2" xfId="5404"/>
    <cellStyle name="20% - 强调文字颜色 2 3 2 2 3" xfId="3330"/>
    <cellStyle name="20% - 强调文字颜色 2 3 2 2 3 2" xfId="5403"/>
    <cellStyle name="20% - 强调文字颜色 2 3 2 2_2015财政决算公开" xfId="3332"/>
    <cellStyle name="20% - 强调文字颜色 2 3 2 3" xfId="579"/>
    <cellStyle name="20% - 强调文字颜色 2 3 2 3 2" xfId="3333"/>
    <cellStyle name="20% - 强调文字颜色 2 3 2 3 2 2" xfId="5402"/>
    <cellStyle name="20% - 强调文字颜色 2 3 2 4" xfId="3329"/>
    <cellStyle name="20% - 强调文字颜色 2 3 2 4 2" xfId="5401"/>
    <cellStyle name="20% - 强调文字颜色 2 3 2_2015财政决算公开" xfId="3334"/>
    <cellStyle name="20% - 强调文字颜色 2 3 3" xfId="69"/>
    <cellStyle name="20% - 强调文字颜色 2 3 3 2" xfId="580"/>
    <cellStyle name="20% - 强调文字颜色 2 3 3 2 2" xfId="3336"/>
    <cellStyle name="20% - 强调文字颜色 2 3 3 2 2 2" xfId="5400"/>
    <cellStyle name="20% - 强调文字颜色 2 3 3 3" xfId="3335"/>
    <cellStyle name="20% - 强调文字颜色 2 3 3 3 2" xfId="5773"/>
    <cellStyle name="20% - 强调文字颜色 2 3 3_2015财政决算公开" xfId="3337"/>
    <cellStyle name="20% - 强调文字颜色 2 3 4" xfId="413"/>
    <cellStyle name="20% - 强调文字颜色 2 3 4 2" xfId="3338"/>
    <cellStyle name="20% - 强调文字颜色 2 3 4 2 2" xfId="5068"/>
    <cellStyle name="20% - 强调文字颜色 2 3 5" xfId="2409"/>
    <cellStyle name="20% - 强调文字颜色 2 3 5 2" xfId="5397"/>
    <cellStyle name="20% - 强调文字颜色 2 3_2015财政决算公开" xfId="3339"/>
    <cellStyle name="20% - 强调文字颜色 2 4" xfId="582"/>
    <cellStyle name="20% - 强调文字颜色 2 4 2" xfId="86"/>
    <cellStyle name="20% - 强调文字颜色 2 4 2 2" xfId="564"/>
    <cellStyle name="20% - 强调文字颜色 2 4 2 2 2" xfId="3342"/>
    <cellStyle name="20% - 强调文字颜色 2 4 2 2 2 2" xfId="6180"/>
    <cellStyle name="20% - 强调文字颜色 2 4 2 3" xfId="3341"/>
    <cellStyle name="20% - 强调文字颜色 2 4 2 3 2" xfId="5396"/>
    <cellStyle name="20% - 强调文字颜色 2 4 2_2015财政决算公开" xfId="3343"/>
    <cellStyle name="20% - 强调文字颜色 2 4 3" xfId="343"/>
    <cellStyle name="20% - 强调文字颜色 2 4 3 2" xfId="3344"/>
    <cellStyle name="20% - 强调文字颜色 2 4 3 2 2" xfId="5395"/>
    <cellStyle name="20% - 强调文字颜色 2 4 4" xfId="3340"/>
    <cellStyle name="20% - 强调文字颜色 2 4 4 2" xfId="5394"/>
    <cellStyle name="20% - 强调文字颜色 2 4_2015财政决算公开" xfId="3345"/>
    <cellStyle name="20% - 强调文字颜色 2 5" xfId="31"/>
    <cellStyle name="20% - 强调文字颜色 2 5 2" xfId="93"/>
    <cellStyle name="20% - 强调文字颜色 2 5 2 2" xfId="583"/>
    <cellStyle name="20% - 强调文字颜色 2 5 2 2 2" xfId="3348"/>
    <cellStyle name="20% - 强调文字颜色 2 5 2 2 2 2" xfId="5393"/>
    <cellStyle name="20% - 强调文字颜色 2 5 2 3" xfId="3347"/>
    <cellStyle name="20% - 强调文字颜色 2 5 2 3 2" xfId="5392"/>
    <cellStyle name="20% - 强调文字颜色 2 5 2_2015财政决算公开" xfId="3349"/>
    <cellStyle name="20% - 强调文字颜色 2 5 3" xfId="97"/>
    <cellStyle name="20% - 强调文字颜色 2 5 3 2" xfId="3350"/>
    <cellStyle name="20% - 强调文字颜色 2 5 3 2 2" xfId="5389"/>
    <cellStyle name="20% - 强调文字颜色 2 5 4" xfId="3346"/>
    <cellStyle name="20% - 强调文字颜色 2 5 4 2" xfId="6156"/>
    <cellStyle name="20% - 强调文字颜色 2 5_2015财政决算公开" xfId="3351"/>
    <cellStyle name="20% - 强调文字颜色 2 6" xfId="40"/>
    <cellStyle name="20% - 强调文字颜色 2 6 2" xfId="567"/>
    <cellStyle name="20% - 强调文字颜色 2 6 2 2" xfId="3353"/>
    <cellStyle name="20% - 强调文字颜色 2 6 2 2 2" xfId="5388"/>
    <cellStyle name="20% - 强调文字颜色 2 6 3" xfId="3352"/>
    <cellStyle name="20% - 强调文字颜色 2 6 3 2" xfId="5101"/>
    <cellStyle name="20% - 强调文字颜色 2 6_2015财政决算公开" xfId="3354"/>
    <cellStyle name="20% - 强调文字颜色 2 7" xfId="366"/>
    <cellStyle name="20% - 强调文字颜色 2 7 2" xfId="3355"/>
    <cellStyle name="20% - 强调文字颜色 2 7 2 2" xfId="5480"/>
    <cellStyle name="20% - 强调文字颜色 2 8" xfId="2402"/>
    <cellStyle name="20% - 强调文字颜色 2 8 2" xfId="6230"/>
    <cellStyle name="20% - 强调文字颜色 2 9" xfId="3313"/>
    <cellStyle name="20% - 强调文字颜色 2 9 2" xfId="5210"/>
    <cellStyle name="20% - 强调文字颜色 3" xfId="584"/>
    <cellStyle name="20% - 强调文字颜色 3 2" xfId="586"/>
    <cellStyle name="20% - 强调文字颜色 3 2 2" xfId="443"/>
    <cellStyle name="20% - 强调文字颜色 3 2 2 2" xfId="587"/>
    <cellStyle name="20% - 强调文字颜色 3 2 2 2 2" xfId="588"/>
    <cellStyle name="20% - 强调文字颜色 3 2 2 2 2 2" xfId="3358"/>
    <cellStyle name="20% - 强调文字颜色 3 2 2 2 2 2 2" xfId="5813"/>
    <cellStyle name="20% - 强调文字颜色 3 2 2 2 3" xfId="2413"/>
    <cellStyle name="20% - 强调文字颜色 3 2 2 2 3 2" xfId="5382"/>
    <cellStyle name="20% - 强调文字颜色 3 2 2 2_2015财政决算公开" xfId="3359"/>
    <cellStyle name="20% - 强调文字颜色 3 2 2 3" xfId="589"/>
    <cellStyle name="20% - 强调文字颜色 3 2 2 3 2" xfId="2414"/>
    <cellStyle name="20% - 强调文字颜色 3 2 2 3 2 2" xfId="5178"/>
    <cellStyle name="20% - 强调文字颜色 3 2 2 4" xfId="2412"/>
    <cellStyle name="20% - 强调文字颜色 3 2 2 4 2" xfId="5381"/>
    <cellStyle name="20% - 强调文字颜色 3 2 2_2015财政决算公开" xfId="3360"/>
    <cellStyle name="20% - 强调文字颜色 3 2 3" xfId="448"/>
    <cellStyle name="20% - 强调文字颜色 3 2 3 2" xfId="592"/>
    <cellStyle name="20% - 强调文字颜色 3 2 3 2 2" xfId="594"/>
    <cellStyle name="20% - 强调文字颜色 3 2 3 2 2 2" xfId="3363"/>
    <cellStyle name="20% - 强调文字颜色 3 2 3 2 2 2 2" xfId="5378"/>
    <cellStyle name="20% - 强调文字颜色 3 2 3 2 3" xfId="3362"/>
    <cellStyle name="20% - 强调文字颜色 3 2 3 2 3 2" xfId="5377"/>
    <cellStyle name="20% - 强调文字颜色 3 2 3 2 4" xfId="5380"/>
    <cellStyle name="20% - 强调文字颜色 3 2 3 2_2015财政决算公开" xfId="3364"/>
    <cellStyle name="20% - 强调文字颜色 3 2 3 3" xfId="596"/>
    <cellStyle name="20% - 强调文字颜色 3 2 3 3 2" xfId="3365"/>
    <cellStyle name="20% - 强调文字颜色 3 2 3 3 2 2" xfId="5376"/>
    <cellStyle name="20% - 强调文字颜色 3 2 3 4" xfId="2415"/>
    <cellStyle name="20% - 强调文字颜色 3 2 3 4 2" xfId="5375"/>
    <cellStyle name="20% - 强调文字颜色 3 2 3 5" xfId="3361"/>
    <cellStyle name="20% - 强调文字颜色 3 2 3 5 2" xfId="5374"/>
    <cellStyle name="20% - 强调文字颜色 3 2 3 6" xfId="5171"/>
    <cellStyle name="20% - 强调文字颜色 3 2 3 7" xfId="5852"/>
    <cellStyle name="20% - 强调文字颜色 3 2 3_2015财政决算公开" xfId="3366"/>
    <cellStyle name="20% - 强调文字颜色 3 2 4" xfId="450"/>
    <cellStyle name="20% - 强调文字颜色 3 2 4 2" xfId="597"/>
    <cellStyle name="20% - 强调文字颜色 3 2 4 2 2" xfId="3368"/>
    <cellStyle name="20% - 强调文字颜色 3 2 4 2 2 2" xfId="5796"/>
    <cellStyle name="20% - 强调文字颜色 3 2 4 3" xfId="2416"/>
    <cellStyle name="20% - 强调文字颜色 3 2 4 3 2" xfId="6154"/>
    <cellStyle name="20% - 强调文字颜色 3 2 4 4" xfId="3367"/>
    <cellStyle name="20% - 强调文字颜色 3 2 4 4 2" xfId="6155"/>
    <cellStyle name="20% - 强调文字颜色 3 2 4_2015财政决算公开" xfId="3369"/>
    <cellStyle name="20% - 强调文字颜色 3 2 5" xfId="474"/>
    <cellStyle name="20% - 强调文字颜色 3 2 5 2" xfId="3370"/>
    <cellStyle name="20% - 强调文字颜色 3 2 5 2 2" xfId="6152"/>
    <cellStyle name="20% - 强调文字颜色 3 2 6" xfId="2411"/>
    <cellStyle name="20% - 强调文字颜色 3 2 6 2" xfId="6149"/>
    <cellStyle name="20% - 强调文字颜色 3 2 7" xfId="3357"/>
    <cellStyle name="20% - 强调文字颜色 3 2 7 2" xfId="6151"/>
    <cellStyle name="20% - 强调文字颜色 3 2_2015财政决算公开" xfId="3371"/>
    <cellStyle name="20% - 强调文字颜色 3 3" xfId="600"/>
    <cellStyle name="20% - 强调文字颜色 3 3 2" xfId="543"/>
    <cellStyle name="20% - 强调文字颜色 3 3 2 2" xfId="547"/>
    <cellStyle name="20% - 强调文字颜色 3 3 2 2 2" xfId="601"/>
    <cellStyle name="20% - 强调文字颜色 3 3 2 2 2 2" xfId="3374"/>
    <cellStyle name="20% - 强调文字颜色 3 3 2 2 2 2 2" xfId="5364"/>
    <cellStyle name="20% - 强调文字颜色 3 3 2 2 3" xfId="3373"/>
    <cellStyle name="20% - 强调文字颜色 3 3 2 2 3 2" xfId="5362"/>
    <cellStyle name="20% - 强调文字颜色 3 3 2 2_2015财政决算公开" xfId="3375"/>
    <cellStyle name="20% - 强调文字颜色 3 3 2 3" xfId="550"/>
    <cellStyle name="20% - 强调文字颜色 3 3 2 3 2" xfId="3376"/>
    <cellStyle name="20% - 强调文字颜色 3 3 2 3 2 2" xfId="6148"/>
    <cellStyle name="20% - 强调文字颜色 3 3 2 4" xfId="3372"/>
    <cellStyle name="20% - 强调文字颜色 3 3 2 4 2" xfId="6147"/>
    <cellStyle name="20% - 强调文字颜色 3 3 2_2015财政决算公开" xfId="3377"/>
    <cellStyle name="20% - 强调文字颜色 3 3 3" xfId="602"/>
    <cellStyle name="20% - 强调文字颜色 3 3 3 2" xfId="603"/>
    <cellStyle name="20% - 强调文字颜色 3 3 3 2 2" xfId="3379"/>
    <cellStyle name="20% - 强调文字颜色 3 3 3 2 2 2" xfId="6146"/>
    <cellStyle name="20% - 强调文字颜色 3 3 3 3" xfId="3378"/>
    <cellStyle name="20% - 强调文字颜色 3 3 3 3 2" xfId="5524"/>
    <cellStyle name="20% - 强调文字颜色 3 3 3_2015财政决算公开" xfId="3380"/>
    <cellStyle name="20% - 强调文字颜色 3 3 4" xfId="604"/>
    <cellStyle name="20% - 强调文字颜色 3 3 4 2" xfId="3381"/>
    <cellStyle name="20% - 强调文字颜色 3 3 4 2 2" xfId="6145"/>
    <cellStyle name="20% - 强调文字颜色 3 3 5" xfId="2417"/>
    <cellStyle name="20% - 强调文字颜色 3 3 5 2" xfId="6144"/>
    <cellStyle name="20% - 强调文字颜色 3 3_2015财政决算公开" xfId="3382"/>
    <cellStyle name="20% - 强调文字颜色 3 4" xfId="607"/>
    <cellStyle name="20% - 强调文字颜色 3 4 2" xfId="608"/>
    <cellStyle name="20% - 强调文字颜色 3 4 2 2" xfId="610"/>
    <cellStyle name="20% - 强调文字颜色 3 4 2 2 2" xfId="3385"/>
    <cellStyle name="20% - 强调文字颜色 3 4 2 2 2 2" xfId="5341"/>
    <cellStyle name="20% - 强调文字颜色 3 4 2 3" xfId="3384"/>
    <cellStyle name="20% - 强调文字颜色 3 4 2 3 2" xfId="6142"/>
    <cellStyle name="20% - 强调文字颜色 3 4 2_2015财政决算公开" xfId="3386"/>
    <cellStyle name="20% - 强调文字颜色 3 4 3" xfId="611"/>
    <cellStyle name="20% - 强调文字颜色 3 4 3 2" xfId="3387"/>
    <cellStyle name="20% - 强调文字颜色 3 4 3 2 2" xfId="5315"/>
    <cellStyle name="20% - 强调文字颜色 3 4 4" xfId="3383"/>
    <cellStyle name="20% - 强调文字颜色 3 4 4 2" xfId="5339"/>
    <cellStyle name="20% - 强调文字颜色 3 4_2015财政决算公开" xfId="3388"/>
    <cellStyle name="20% - 强调文字颜色 3 5" xfId="248"/>
    <cellStyle name="20% - 强调文字颜色 3 5 2" xfId="612"/>
    <cellStyle name="20% - 强调文字颜色 3 5 2 2" xfId="613"/>
    <cellStyle name="20% - 强调文字颜色 3 5 2 2 2" xfId="3391"/>
    <cellStyle name="20% - 强调文字颜色 3 5 2 2 2 2" xfId="6140"/>
    <cellStyle name="20% - 强调文字颜色 3 5 2 3" xfId="3390"/>
    <cellStyle name="20% - 强调文字颜色 3 5 2 3 2" xfId="6139"/>
    <cellStyle name="20% - 强调文字颜色 3 5 2_2015财政决算公开" xfId="3392"/>
    <cellStyle name="20% - 强调文字颜色 3 5 3" xfId="614"/>
    <cellStyle name="20% - 强调文字颜色 3 5 3 2" xfId="3393"/>
    <cellStyle name="20% - 强调文字颜色 3 5 3 2 2" xfId="5334"/>
    <cellStyle name="20% - 强调文字颜色 3 5 4" xfId="3389"/>
    <cellStyle name="20% - 强调文字颜色 3 5 4 2" xfId="6138"/>
    <cellStyle name="20% - 强调文字颜色 3 5_2015财政决算公开" xfId="3394"/>
    <cellStyle name="20% - 强调文字颜色 3 6" xfId="252"/>
    <cellStyle name="20% - 强调文字颜色 3 6 2" xfId="569"/>
    <cellStyle name="20% - 强调文字颜色 3 6 2 2" xfId="3396"/>
    <cellStyle name="20% - 强调文字颜色 3 6 2 2 2" xfId="5333"/>
    <cellStyle name="20% - 强调文字颜色 3 6 3" xfId="3395"/>
    <cellStyle name="20% - 强调文字颜色 3 6 3 2" xfId="6136"/>
    <cellStyle name="20% - 强调文字颜色 3 6_2015财政决算公开" xfId="3397"/>
    <cellStyle name="20% - 强调文字颜色 3 7" xfId="258"/>
    <cellStyle name="20% - 强调文字颜色 3 7 2" xfId="3398"/>
    <cellStyle name="20% - 强调文字颜色 3 7 2 2" xfId="6208"/>
    <cellStyle name="20% - 强调文字颜色 3 8" xfId="2410"/>
    <cellStyle name="20% - 强调文字颜色 3 8 2" xfId="5010"/>
    <cellStyle name="20% - 强调文字颜色 3 9" xfId="3356"/>
    <cellStyle name="20% - 强调文字颜色 3 9 2" xfId="6199"/>
    <cellStyle name="20% - 强调文字颜色 4" xfId="616"/>
    <cellStyle name="20% - 强调文字颜色 4 2" xfId="618"/>
    <cellStyle name="20% - 强调文字颜色 4 2 2" xfId="478"/>
    <cellStyle name="20% - 强调文字颜色 4 2 2 2" xfId="605"/>
    <cellStyle name="20% - 强调文字颜色 4 2 2 2 2" xfId="619"/>
    <cellStyle name="20% - 强调文字颜色 4 2 2 2 2 2" xfId="3401"/>
    <cellStyle name="20% - 强调文字颜色 4 2 2 2 2 2 2" xfId="6202"/>
    <cellStyle name="20% - 强调文字颜色 4 2 2 2 3" xfId="2421"/>
    <cellStyle name="20% - 强调文字颜色 4 2 2 2 3 2" xfId="5332"/>
    <cellStyle name="20% - 强调文字颜色 4 2 2 2_2015财政决算公开" xfId="3402"/>
    <cellStyle name="20% - 强调文字颜色 4 2 2 3" xfId="620"/>
    <cellStyle name="20% - 强调文字颜色 4 2 2 3 2" xfId="2422"/>
    <cellStyle name="20% - 强调文字颜色 4 2 2 3 2 2" xfId="5331"/>
    <cellStyle name="20% - 强调文字颜色 4 2 2 4" xfId="2420"/>
    <cellStyle name="20% - 强调文字颜色 4 2 2 4 2" xfId="5330"/>
    <cellStyle name="20% - 强调文字颜色 4 2 2_2015财政决算公开" xfId="3403"/>
    <cellStyle name="20% - 强调文字颜色 4 2 3" xfId="481"/>
    <cellStyle name="20% - 强调文字颜色 4 2 3 2" xfId="621"/>
    <cellStyle name="20% - 强调文字颜色 4 2 3 2 2" xfId="622"/>
    <cellStyle name="20% - 强调文字颜色 4 2 3 2 2 2" xfId="3406"/>
    <cellStyle name="20% - 强调文字颜色 4 2 3 2 2 2 2" xfId="5032"/>
    <cellStyle name="20% - 强调文字颜色 4 2 3 2 3" xfId="3405"/>
    <cellStyle name="20% - 强调文字颜色 4 2 3 2 3 2" xfId="6135"/>
    <cellStyle name="20% - 强调文字颜色 4 2 3 2 4" xfId="5340"/>
    <cellStyle name="20% - 强调文字颜色 4 2 3 2_2015财政决算公开" xfId="3407"/>
    <cellStyle name="20% - 强调文字颜色 4 2 3 3" xfId="623"/>
    <cellStyle name="20% - 强调文字颜色 4 2 3 3 2" xfId="3408"/>
    <cellStyle name="20% - 强调文字颜色 4 2 3 3 2 2" xfId="6134"/>
    <cellStyle name="20% - 强调文字颜色 4 2 3 4" xfId="2423"/>
    <cellStyle name="20% - 强调文字颜色 4 2 3 4 2" xfId="5328"/>
    <cellStyle name="20% - 强调文字颜色 4 2 3 5" xfId="3404"/>
    <cellStyle name="20% - 强调文字颜色 4 2 3 5 2" xfId="5327"/>
    <cellStyle name="20% - 强调文字颜色 4 2 3 6" xfId="5084"/>
    <cellStyle name="20% - 强调文字颜色 4 2 3 7" xfId="6712"/>
    <cellStyle name="20% - 强调文字颜色 4 2 3_2015财政决算公开" xfId="3409"/>
    <cellStyle name="20% - 强调文字颜色 4 2 4" xfId="483"/>
    <cellStyle name="20% - 强调文字颜色 4 2 4 2" xfId="6"/>
    <cellStyle name="20% - 强调文字颜色 4 2 4 2 2" xfId="3411"/>
    <cellStyle name="20% - 强调文字颜色 4 2 4 2 2 2" xfId="6133"/>
    <cellStyle name="20% - 强调文字颜色 4 2 4 3" xfId="2424"/>
    <cellStyle name="20% - 强调文字颜色 4 2 4 3 2" xfId="5326"/>
    <cellStyle name="20% - 强调文字颜色 4 2 4 4" xfId="3410"/>
    <cellStyle name="20% - 强调文字颜色 4 2 4 4 2" xfId="6132"/>
    <cellStyle name="20% - 强调文字颜色 4 2 4_2015财政决算公开" xfId="3412"/>
    <cellStyle name="20% - 强调文字颜色 4 2 5" xfId="624"/>
    <cellStyle name="20% - 强调文字颜色 4 2 5 2" xfId="3413"/>
    <cellStyle name="20% - 强调文字颜色 4 2 5 2 2" xfId="6130"/>
    <cellStyle name="20% - 强调文字颜色 4 2 6" xfId="2419"/>
    <cellStyle name="20% - 强调文字颜色 4 2 6 2" xfId="6129"/>
    <cellStyle name="20% - 强调文字颜色 4 2 7" xfId="3400"/>
    <cellStyle name="20% - 强调文字颜色 4 2 7 2" xfId="6128"/>
    <cellStyle name="20% - 强调文字颜色 4 2_2015财政决算公开" xfId="3414"/>
    <cellStyle name="20% - 强调文字颜色 4 3" xfId="625"/>
    <cellStyle name="20% - 强调文字颜色 4 3 2" xfId="127"/>
    <cellStyle name="20% - 强调文字颜色 4 3 2 2" xfId="626"/>
    <cellStyle name="20% - 强调文字颜色 4 3 2 2 2" xfId="628"/>
    <cellStyle name="20% - 强调文字颜色 4 3 2 2 2 2" xfId="3417"/>
    <cellStyle name="20% - 强调文字颜色 4 3 2 2 2 2 2" xfId="5768"/>
    <cellStyle name="20% - 强调文字颜色 4 3 2 2 3" xfId="3416"/>
    <cellStyle name="20% - 强调文字颜色 4 3 2 2 3 2" xfId="6126"/>
    <cellStyle name="20% - 强调文字颜色 4 3 2 2_2015财政决算公开" xfId="3418"/>
    <cellStyle name="20% - 强调文字颜色 4 3 2 3" xfId="629"/>
    <cellStyle name="20% - 强调文字颜色 4 3 2 3 2" xfId="3419"/>
    <cellStyle name="20% - 强调文字颜色 4 3 2 3 2 2" xfId="5406"/>
    <cellStyle name="20% - 强调文字颜色 4 3 2 4" xfId="3415"/>
    <cellStyle name="20% - 强调文字颜色 4 3 2 4 2" xfId="5321"/>
    <cellStyle name="20% - 强调文字颜色 4 3 2_2015财政决算公开" xfId="3420"/>
    <cellStyle name="20% - 强调文字颜色 4 3 3" xfId="630"/>
    <cellStyle name="20% - 强调文字颜色 4 3 3 2" xfId="631"/>
    <cellStyle name="20% - 强调文字颜色 4 3 3 2 2" xfId="3422"/>
    <cellStyle name="20% - 强调文字颜色 4 3 3 2 2 2" xfId="6123"/>
    <cellStyle name="20% - 强调文字颜色 4 3 3 3" xfId="3421"/>
    <cellStyle name="20% - 强调文字颜色 4 3 3 3 2" xfId="6124"/>
    <cellStyle name="20% - 强调文字颜色 4 3 3_2015财政决算公开" xfId="3423"/>
    <cellStyle name="20% - 强调文字颜色 4 3 4" xfId="627"/>
    <cellStyle name="20% - 强调文字颜色 4 3 4 2" xfId="3424"/>
    <cellStyle name="20% - 强调文字颜色 4 3 4 2 2" xfId="5814"/>
    <cellStyle name="20% - 强调文字颜色 4 3 5" xfId="2425"/>
    <cellStyle name="20% - 强调文字颜色 4 3 5 2" xfId="6125"/>
    <cellStyle name="20% - 强调文字颜色 4 3_2015财政决算公开" xfId="3425"/>
    <cellStyle name="20% - 强调文字颜色 4 4" xfId="632"/>
    <cellStyle name="20% - 强调文字颜色 4 4 2" xfId="633"/>
    <cellStyle name="20% - 强调文字颜色 4 4 2 2" xfId="634"/>
    <cellStyle name="20% - 强调文字颜色 4 4 2 2 2" xfId="3428"/>
    <cellStyle name="20% - 强调文字颜色 4 4 2 2 2 2" xfId="5316"/>
    <cellStyle name="20% - 强调文字颜色 4 4 2 3" xfId="3427"/>
    <cellStyle name="20% - 强调文字颜色 4 4 2 3 2" xfId="6120"/>
    <cellStyle name="20% - 强调文字颜色 4 4 2_2015财政决算公开" xfId="3429"/>
    <cellStyle name="20% - 强调文字颜色 4 4 3" xfId="636"/>
    <cellStyle name="20% - 强调文字颜色 4 4 3 2" xfId="3430"/>
    <cellStyle name="20% - 强调文字颜色 4 4 3 2 2" xfId="5314"/>
    <cellStyle name="20% - 强调文字颜色 4 4 4" xfId="3426"/>
    <cellStyle name="20% - 强调文字颜色 4 4 4 2" xfId="6122"/>
    <cellStyle name="20% - 强调文字颜色 4 4_2015财政决算公开" xfId="3431"/>
    <cellStyle name="20% - 强调文字颜色 4 5" xfId="637"/>
    <cellStyle name="20% - 强调文字颜色 4 5 2" xfId="638"/>
    <cellStyle name="20% - 强调文字颜色 4 5 2 2" xfId="639"/>
    <cellStyle name="20% - 强调文字颜色 4 5 2 2 2" xfId="3434"/>
    <cellStyle name="20% - 强调文字颜色 4 5 2 2 2 2" xfId="5312"/>
    <cellStyle name="20% - 强调文字颜色 4 5 2 3" xfId="3433"/>
    <cellStyle name="20% - 强调文字颜色 4 5 2 3 2" xfId="5641"/>
    <cellStyle name="20% - 强调文字颜色 4 5 2_2015财政决算公开" xfId="3435"/>
    <cellStyle name="20% - 强调文字颜色 4 5 3" xfId="641"/>
    <cellStyle name="20% - 强调文字颜色 4 5 3 2" xfId="3436"/>
    <cellStyle name="20% - 强调文字颜色 4 5 3 2 2" xfId="5769"/>
    <cellStyle name="20% - 强调文字颜色 4 5 4" xfId="3432"/>
    <cellStyle name="20% - 强调文字颜色 4 5 4 2" xfId="5801"/>
    <cellStyle name="20% - 强调文字颜色 4 5_2015财政决算公开" xfId="3437"/>
    <cellStyle name="20% - 强调文字颜色 4 6" xfId="571"/>
    <cellStyle name="20% - 强调文字颜色 4 6 2" xfId="643"/>
    <cellStyle name="20% - 强调文字颜色 4 6 2 2" xfId="3439"/>
    <cellStyle name="20% - 强调文字颜色 4 6 2 2 2" xfId="6116"/>
    <cellStyle name="20% - 强调文字颜色 4 6 3" xfId="3438"/>
    <cellStyle name="20% - 强调文字颜色 4 6 3 2" xfId="6117"/>
    <cellStyle name="20% - 强调文字颜色 4 6_2015财政决算公开" xfId="3440"/>
    <cellStyle name="20% - 强调文字颜色 4 7" xfId="644"/>
    <cellStyle name="20% - 强调文字颜色 4 7 2" xfId="3441"/>
    <cellStyle name="20% - 强调文字颜色 4 7 2 2" xfId="5771"/>
    <cellStyle name="20% - 强调文字颜色 4 8" xfId="2418"/>
    <cellStyle name="20% - 强调文字颜色 4 8 2" xfId="6115"/>
    <cellStyle name="20% - 强调文字颜色 4 9" xfId="3399"/>
    <cellStyle name="20% - 强调文字颜色 4 9 2" xfId="5310"/>
    <cellStyle name="20% - 强调文字颜色 5" xfId="646"/>
    <cellStyle name="20% - 强调文字颜色 5 2" xfId="115"/>
    <cellStyle name="20% - 强调文字颜色 5 2 2" xfId="647"/>
    <cellStyle name="20% - 强调文字颜色 5 2 2 2" xfId="312"/>
    <cellStyle name="20% - 强调文字颜色 5 2 2 2 2" xfId="649"/>
    <cellStyle name="20% - 强调文字颜色 5 2 2 2 2 2" xfId="3442"/>
    <cellStyle name="20% - 强调文字颜色 5 2 2 2 2 2 2" xfId="6223"/>
    <cellStyle name="20% - 强调文字颜色 5 2 2 2 3" xfId="2429"/>
    <cellStyle name="20% - 强调文字颜色 5 2 2 2 3 2" xfId="5308"/>
    <cellStyle name="20% - 强调文字颜色 5 2 2 2_2015财政决算公开" xfId="3443"/>
    <cellStyle name="20% - 强调文字颜色 5 2 2 3" xfId="650"/>
    <cellStyle name="20% - 强调文字颜色 5 2 2 3 2" xfId="2430"/>
    <cellStyle name="20% - 强调文字颜色 5 2 2 3 2 2" xfId="5306"/>
    <cellStyle name="20% - 强调文字颜色 5 2 2 4" xfId="2428"/>
    <cellStyle name="20% - 强调文字颜色 5 2 2 4 2" xfId="6111"/>
    <cellStyle name="20% - 强调文字颜色 5 2 2_2015财政决算公开" xfId="3444"/>
    <cellStyle name="20% - 强调文字颜色 5 2 3" xfId="651"/>
    <cellStyle name="20% - 强调文字颜色 5 2 3 2" xfId="494"/>
    <cellStyle name="20% - 强调文字颜色 5 2 3 2 2" xfId="3445"/>
    <cellStyle name="20% - 强调文字颜色 5 2 3 2 2 2" xfId="5793"/>
    <cellStyle name="20% - 强调文字颜色 5 2 3 3" xfId="2431"/>
    <cellStyle name="20% - 强调文字颜色 5 2 3 3 2" xfId="6110"/>
    <cellStyle name="20% - 强调文字颜色 5 2 3_2015财政决算公开" xfId="3446"/>
    <cellStyle name="20% - 强调文字颜色 5 2 4" xfId="652"/>
    <cellStyle name="20% - 强调文字颜色 5 2 4 2" xfId="2432"/>
    <cellStyle name="20% - 强调文字颜色 5 2 4 2 2" xfId="6106"/>
    <cellStyle name="20% - 强调文字颜色 5 2 5" xfId="2427"/>
    <cellStyle name="20% - 强调文字颜色 5 2 5 2" xfId="6108"/>
    <cellStyle name="20% - 强调文字颜色 5 2_2015财政决算公开" xfId="3447"/>
    <cellStyle name="20% - 强调文字颜色 5 3" xfId="653"/>
    <cellStyle name="20% - 强调文字颜色 5 3 2" xfId="441"/>
    <cellStyle name="20% - 强调文字颜色 5 3 2 2" xfId="654"/>
    <cellStyle name="20% - 强调文字颜色 5 3 2 2 2" xfId="8"/>
    <cellStyle name="20% - 强调文字颜色 5 3 2 2 2 2" xfId="3450"/>
    <cellStyle name="20% - 强调文字颜色 5 3 2 2 2 2 2" xfId="6105"/>
    <cellStyle name="20% - 强调文字颜色 5 3 2 2 3" xfId="3449"/>
    <cellStyle name="20% - 强调文字颜色 5 3 2 2 3 2" xfId="5303"/>
    <cellStyle name="20% - 强调文字颜色 5 3 2 2_2015财政决算公开" xfId="3451"/>
    <cellStyle name="20% - 强调文字颜色 5 3 2 3" xfId="648"/>
    <cellStyle name="20% - 强调文字颜色 5 3 2 3 2" xfId="3452"/>
    <cellStyle name="20% - 强调文字颜色 5 3 2 3 2 2" xfId="5302"/>
    <cellStyle name="20% - 强调文字颜色 5 3 2 4" xfId="3448"/>
    <cellStyle name="20% - 强调文字颜色 5 3 2 4 2" xfId="6102"/>
    <cellStyle name="20% - 强调文字颜色 5 3 2_2015财政决算公开" xfId="3453"/>
    <cellStyle name="20% - 强调文字颜色 5 3 3" xfId="577"/>
    <cellStyle name="20% - 强调文字颜色 5 3 3 2" xfId="655"/>
    <cellStyle name="20% - 强调文字颜色 5 3 3 2 2" xfId="3455"/>
    <cellStyle name="20% - 强调文字颜色 5 3 3 2 2 2" xfId="6103"/>
    <cellStyle name="20% - 强调文字颜色 5 3 3 3" xfId="3454"/>
    <cellStyle name="20% - 强调文字颜色 5 3 3 3 2" xfId="5301"/>
    <cellStyle name="20% - 强调文字颜色 5 3 3_2015财政决算公开" xfId="3456"/>
    <cellStyle name="20% - 强调文字颜色 5 3 4" xfId="635"/>
    <cellStyle name="20% - 强调文字颜色 5 3 4 2" xfId="3457"/>
    <cellStyle name="20% - 强调文字颜色 5 3 4 2 2" xfId="5317"/>
    <cellStyle name="20% - 强调文字颜色 5 3 5" xfId="2433"/>
    <cellStyle name="20% - 强调文字颜色 5 3 5 2" xfId="5772"/>
    <cellStyle name="20% - 强调文字颜色 5 3_2015财政决算公开" xfId="3458"/>
    <cellStyle name="20% - 强调文字颜色 5 4" xfId="656"/>
    <cellStyle name="20% - 强调文字颜色 5 4 2" xfId="657"/>
    <cellStyle name="20% - 强调文字颜色 5 4 2 2" xfId="573"/>
    <cellStyle name="20% - 强调文字颜色 5 4 2 2 2" xfId="3461"/>
    <cellStyle name="20% - 强调文字颜色 5 4 2 2 2 2" xfId="5300"/>
    <cellStyle name="20% - 强调文字颜色 5 4 2 3" xfId="3460"/>
    <cellStyle name="20% - 强调文字颜色 5 4 2 3 2" xfId="6100"/>
    <cellStyle name="20% - 强调文字颜色 5 4 2_2015财政决算公开" xfId="3462"/>
    <cellStyle name="20% - 强调文字颜色 5 4 3" xfId="658"/>
    <cellStyle name="20% - 强调文字颜色 5 4 3 2" xfId="3463"/>
    <cellStyle name="20% - 强调文字颜色 5 4 3 2 2" xfId="5299"/>
    <cellStyle name="20% - 强调文字颜色 5 4 4" xfId="3459"/>
    <cellStyle name="20% - 强调文字颜色 5 4 4 2" xfId="6119"/>
    <cellStyle name="20% - 强调文字颜色 5 4_2015财政决算公开" xfId="3464"/>
    <cellStyle name="20% - 强调文字颜色 5 5" xfId="559"/>
    <cellStyle name="20% - 强调文字颜色 5 5 2" xfId="659"/>
    <cellStyle name="20% - 强调文字颜色 5 5 2 2" xfId="660"/>
    <cellStyle name="20% - 强调文字颜色 5 5 2 2 2" xfId="3467"/>
    <cellStyle name="20% - 强调文字颜色 5 5 2 2 2 2" xfId="6245"/>
    <cellStyle name="20% - 强调文字颜色 5 5 2 3" xfId="3466"/>
    <cellStyle name="20% - 强调文字颜色 5 5 2 3 2" xfId="6099"/>
    <cellStyle name="20% - 强调文字颜色 5 5 2_2015财政决算公开" xfId="3468"/>
    <cellStyle name="20% - 强调文字颜色 5 5 3" xfId="661"/>
    <cellStyle name="20% - 强调文字颜色 5 5 3 2" xfId="3469"/>
    <cellStyle name="20% - 强调文字颜色 5 5 3 2 2" xfId="5298"/>
    <cellStyle name="20% - 强调文字颜色 5 5 4" xfId="3465"/>
    <cellStyle name="20% - 强调文字颜色 5 5 4 2" xfId="5320"/>
    <cellStyle name="20% - 强调文字颜色 5 5_2015财政决算公开" xfId="3470"/>
    <cellStyle name="20% - 强调文字颜色 5 6" xfId="663"/>
    <cellStyle name="20% - 强调文字颜色 5 6 2" xfId="664"/>
    <cellStyle name="20% - 强调文字颜色 5 6 2 2" xfId="3472"/>
    <cellStyle name="20% - 强调文字颜色 5 6 2 2 2" xfId="6098"/>
    <cellStyle name="20% - 强调文字颜色 5 6 3" xfId="3471"/>
    <cellStyle name="20% - 强调文字颜色 5 6 3 2" xfId="6215"/>
    <cellStyle name="20% - 强调文字颜色 5 6_2015财政决算公开" xfId="3473"/>
    <cellStyle name="20% - 强调文字颜色 5 7" xfId="665"/>
    <cellStyle name="20% - 强调文字颜色 5 7 2" xfId="3474"/>
    <cellStyle name="20% - 强调文字颜色 5 7 2 2" xfId="5296"/>
    <cellStyle name="20% - 强调文字颜色 5 8" xfId="2426"/>
    <cellStyle name="20% - 强调文字颜色 5 8 2" xfId="6088"/>
    <cellStyle name="20% - 强调文字颜色 6" xfId="666"/>
    <cellStyle name="20% - 强调文字颜色 6 2" xfId="667"/>
    <cellStyle name="20% - 强调文字颜色 6 2 2" xfId="520"/>
    <cellStyle name="20% - 强调文字颜色 6 2 2 2" xfId="522"/>
    <cellStyle name="20% - 强调文字颜色 6 2 2 2 2" xfId="668"/>
    <cellStyle name="20% - 强调文字颜色 6 2 2 2 2 2" xfId="3475"/>
    <cellStyle name="20% - 强调文字颜色 6 2 2 2 2 2 2" xfId="5295"/>
    <cellStyle name="20% - 强调文字颜色 6 2 2 2 3" xfId="2437"/>
    <cellStyle name="20% - 强调文字颜色 6 2 2 2 3 2" xfId="6096"/>
    <cellStyle name="20% - 强调文字颜色 6 2 2 2_2015财政决算公开" xfId="3476"/>
    <cellStyle name="20% - 强调文字颜色 6 2 2 3" xfId="524"/>
    <cellStyle name="20% - 强调文字颜色 6 2 2 3 2" xfId="2438"/>
    <cellStyle name="20% - 强调文字颜色 6 2 2 3 2 2" xfId="6200"/>
    <cellStyle name="20% - 强调文字颜色 6 2 2 4" xfId="2436"/>
    <cellStyle name="20% - 强调文字颜色 6 2 2 4 2" xfId="5294"/>
    <cellStyle name="20% - 强调文字颜色 6 2 2_2015财政决算公开" xfId="3477"/>
    <cellStyle name="20% - 强调文字颜色 6 2 3" xfId="527"/>
    <cellStyle name="20% - 强调文字颜色 6 2 3 2" xfId="529"/>
    <cellStyle name="20% - 强调文字颜色 6 2 3 2 2" xfId="3478"/>
    <cellStyle name="20% - 强调文字颜色 6 2 3 2 2 2" xfId="5072"/>
    <cellStyle name="20% - 强调文字颜色 6 2 3 3" xfId="2439"/>
    <cellStyle name="20% - 强调文字颜色 6 2 3 3 2" xfId="5293"/>
    <cellStyle name="20% - 强调文字颜色 6 2 3_2015财政决算公开" xfId="3479"/>
    <cellStyle name="20% - 强调文字颜色 6 2 4" xfId="532"/>
    <cellStyle name="20% - 强调文字颜色 6 2 4 2" xfId="2440"/>
    <cellStyle name="20% - 强调文字颜色 6 2 4 2 2" xfId="6094"/>
    <cellStyle name="20% - 强调文字颜色 6 2 5" xfId="2435"/>
    <cellStyle name="20% - 强调文字颜色 6 2 5 2" xfId="6095"/>
    <cellStyle name="20% - 强调文字颜色 6 2_2015财政决算公开" xfId="3480"/>
    <cellStyle name="20% - 强调文字颜色 6 3" xfId="669"/>
    <cellStyle name="20% - 强调文字颜色 6 3 2" xfId="670"/>
    <cellStyle name="20% - 强调文字颜色 6 3 2 2" xfId="73"/>
    <cellStyle name="20% - 强调文字颜色 6 3 2 2 2" xfId="77"/>
    <cellStyle name="20% - 强调文字颜色 6 3 2 2 2 2" xfId="3483"/>
    <cellStyle name="20% - 强调文字颜色 6 3 2 2 2 2 2" xfId="5411"/>
    <cellStyle name="20% - 强调文字颜色 6 3 2 2 3" xfId="3482"/>
    <cellStyle name="20% - 强调文字颜色 6 3 2 2 3 2" xfId="5766"/>
    <cellStyle name="20% - 强调文字颜色 6 3 2 2_2015财政决算公开" xfId="3484"/>
    <cellStyle name="20% - 强调文字颜色 6 3 2 3" xfId="7"/>
    <cellStyle name="20% - 强调文字颜色 6 3 2 3 2" xfId="3485"/>
    <cellStyle name="20% - 强调文字颜色 6 3 2 3 2 2" xfId="5050"/>
    <cellStyle name="20% - 强调文字颜色 6 3 2 4" xfId="3481"/>
    <cellStyle name="20% - 强调文字颜色 6 3 2 4 2" xfId="6093"/>
    <cellStyle name="20% - 强调文字颜色 6 3 2_2015财政决算公开" xfId="3486"/>
    <cellStyle name="20% - 强调文字颜色 6 3 3" xfId="672"/>
    <cellStyle name="20% - 强调文字颜色 6 3 3 2" xfId="109"/>
    <cellStyle name="20% - 强调文字颜色 6 3 3 2 2" xfId="3488"/>
    <cellStyle name="20% - 强调文字颜色 6 3 3 2 2 2" xfId="6091"/>
    <cellStyle name="20% - 强调文字颜色 6 3 3 3" xfId="3487"/>
    <cellStyle name="20% - 强调文字颜色 6 3 3 3 2" xfId="6092"/>
    <cellStyle name="20% - 强调文字颜色 6 3 3_2015财政决算公开" xfId="3489"/>
    <cellStyle name="20% - 强调文字颜色 6 3 4" xfId="640"/>
    <cellStyle name="20% - 强调文字颜色 6 3 4 2" xfId="3490"/>
    <cellStyle name="20% - 强调文字颜色 6 3 4 2 2" xfId="5066"/>
    <cellStyle name="20% - 强调文字颜色 6 3 5" xfId="2441"/>
    <cellStyle name="20% - 强调文字颜色 6 3 5 2" xfId="5379"/>
    <cellStyle name="20% - 强调文字颜色 6 3_2015财政决算公开" xfId="3491"/>
    <cellStyle name="20% - 强调文字颜色 6 4" xfId="673"/>
    <cellStyle name="20% - 强调文字颜色 6 4 2" xfId="675"/>
    <cellStyle name="20% - 强调文字颜色 6 4 2 2" xfId="185"/>
    <cellStyle name="20% - 强调文字颜色 6 4 2 2 2" xfId="3494"/>
    <cellStyle name="20% - 强调文字颜色 6 4 2 2 2 2" xfId="5764"/>
    <cellStyle name="20% - 强调文字颜色 6 4 2 3" xfId="3493"/>
    <cellStyle name="20% - 强调文字颜色 6 4 2 3 2" xfId="5252"/>
    <cellStyle name="20% - 强调文字颜色 6 4 2_2015财政决算公开" xfId="3495"/>
    <cellStyle name="20% - 强调文字颜色 6 4 3" xfId="676"/>
    <cellStyle name="20% - 强调文字颜色 6 4 3 2" xfId="3496"/>
    <cellStyle name="20% - 强调文字颜色 6 4 3 2 2" xfId="5249"/>
    <cellStyle name="20% - 强调文字颜色 6 4 4" xfId="3492"/>
    <cellStyle name="20% - 强调文字颜色 6 4 4 2" xfId="6113"/>
    <cellStyle name="20% - 强调文字颜色 6 4_2015财政决算公开" xfId="3497"/>
    <cellStyle name="20% - 强调文字颜色 6 5" xfId="677"/>
    <cellStyle name="20% - 强调文字颜色 6 5 2" xfId="679"/>
    <cellStyle name="20% - 强调文字颜色 6 5 2 2" xfId="680"/>
    <cellStyle name="20% - 强调文字颜色 6 5 2 2 2" xfId="3500"/>
    <cellStyle name="20% - 强调文字颜色 6 5 2 2 2 2" xfId="5246"/>
    <cellStyle name="20% - 强调文字颜色 6 5 2 3" xfId="3499"/>
    <cellStyle name="20% - 强调文字颜色 6 5 2 3 2" xfId="6090"/>
    <cellStyle name="20% - 强调文字颜色 6 5 2_2015财政决算公开" xfId="3501"/>
    <cellStyle name="20% - 强调文字颜色 6 5 3" xfId="681"/>
    <cellStyle name="20% - 强调文字颜色 6 5 3 2" xfId="3502"/>
    <cellStyle name="20% - 强调文字颜色 6 5 3 2 2" xfId="5244"/>
    <cellStyle name="20% - 强调文字颜色 6 5 4" xfId="3498"/>
    <cellStyle name="20% - 强调文字颜色 6 5 4 2" xfId="6112"/>
    <cellStyle name="20% - 强调文字颜色 6 5_2015财政决算公开" xfId="3503"/>
    <cellStyle name="20% - 强调文字颜色 6 6" xfId="682"/>
    <cellStyle name="20% - 强调文字颜色 6 6 2" xfId="683"/>
    <cellStyle name="20% - 强调文字颜色 6 6 2 2" xfId="3505"/>
    <cellStyle name="20% - 强调文字颜色 6 6 2 2 2" xfId="5765"/>
    <cellStyle name="20% - 强调文字颜色 6 6 3" xfId="3504"/>
    <cellStyle name="20% - 强调文字颜色 6 6 3 2" xfId="5391"/>
    <cellStyle name="20% - 强调文字颜色 6 6_2015财政决算公开" xfId="3506"/>
    <cellStyle name="20% - 强调文字颜色 6 7" xfId="685"/>
    <cellStyle name="20% - 强调文字颜色 6 7 2" xfId="3507"/>
    <cellStyle name="20% - 强调文字颜色 6 7 2 2" xfId="6089"/>
    <cellStyle name="20% - 强调文字颜色 6 8" xfId="2434"/>
    <cellStyle name="20% - 强调文字颜色 6 8 2" xfId="5240"/>
    <cellStyle name="20% - 着色 1" xfId="2721"/>
    <cellStyle name="20% - 着色 1 2" xfId="2805"/>
    <cellStyle name="20% - 着色 2" xfId="2716"/>
    <cellStyle name="20% - 着色 2 2" xfId="2809"/>
    <cellStyle name="20% - 着色 3" xfId="2718"/>
    <cellStyle name="20% - 着色 3 2" xfId="2806"/>
    <cellStyle name="20% - 着色 4" xfId="2715"/>
    <cellStyle name="20% - 着色 4 2" xfId="2810"/>
    <cellStyle name="20% - 着色 5" xfId="2714"/>
    <cellStyle name="20% - 着色 5 2" xfId="2811"/>
    <cellStyle name="20% - 着色 6" xfId="2712"/>
    <cellStyle name="20% - 着色 6 2" xfId="2813"/>
    <cellStyle name="40% - 强调文字颜色 1" xfId="686"/>
    <cellStyle name="40% - 强调文字颜色 1 2" xfId="687"/>
    <cellStyle name="40% - 强调文字颜色 1 2 2" xfId="689"/>
    <cellStyle name="40% - 强调文字颜色 1 2 2 2" xfId="690"/>
    <cellStyle name="40% - 强调文字颜色 1 2 2 2 2" xfId="692"/>
    <cellStyle name="40% - 强调文字颜色 1 2 2 2 2 2" xfId="3510"/>
    <cellStyle name="40% - 强调文字颜色 1 2 2 2 2 2 2" xfId="6083"/>
    <cellStyle name="40% - 强调文字颜色 1 2 2 2 3" xfId="2445"/>
    <cellStyle name="40% - 强调文字颜色 1 2 2 2 3 2" xfId="5285"/>
    <cellStyle name="40% - 强调文字颜色 1 2 2 2_2015财政决算公开" xfId="3511"/>
    <cellStyle name="40% - 强调文字颜色 1 2 2 3" xfId="693"/>
    <cellStyle name="40% - 强调文字颜色 1 2 2 3 2" xfId="2446"/>
    <cellStyle name="40% - 强调文字颜色 1 2 2 3 2 2" xfId="6077"/>
    <cellStyle name="40% - 强调文字颜色 1 2 2 4" xfId="2444"/>
    <cellStyle name="40% - 强调文字颜色 1 2 2 4 2" xfId="5760"/>
    <cellStyle name="40% - 强调文字颜色 1 2 2_2015财政决算公开" xfId="3512"/>
    <cellStyle name="40% - 强调文字颜色 1 2 3" xfId="695"/>
    <cellStyle name="40% - 强调文字颜色 1 2 3 2" xfId="696"/>
    <cellStyle name="40% - 强调文字颜色 1 2 3 2 2" xfId="697"/>
    <cellStyle name="40% - 强调文字颜色 1 2 3 2 2 2" xfId="3515"/>
    <cellStyle name="40% - 强调文字颜色 1 2 3 2 2 2 2" xfId="5762"/>
    <cellStyle name="40% - 强调文字颜色 1 2 3 2 3" xfId="3514"/>
    <cellStyle name="40% - 强调文字颜色 1 2 3 2 3 2" xfId="6080"/>
    <cellStyle name="40% - 强调文字颜色 1 2 3 2 4" xfId="5271"/>
    <cellStyle name="40% - 强调文字颜色 1 2 3 2_2015财政决算公开" xfId="3516"/>
    <cellStyle name="40% - 强调文字颜色 1 2 3 3" xfId="698"/>
    <cellStyle name="40% - 强调文字颜色 1 2 3 3 2" xfId="3517"/>
    <cellStyle name="40% - 强调文字颜色 1 2 3 3 2 2" xfId="6227"/>
    <cellStyle name="40% - 强调文字颜色 1 2 3 4" xfId="2447"/>
    <cellStyle name="40% - 强调文字颜色 1 2 3 4 2" xfId="6079"/>
    <cellStyle name="40% - 强调文字颜色 1 2 3 5" xfId="3513"/>
    <cellStyle name="40% - 强调文字颜色 1 2 3 5 2" xfId="5770"/>
    <cellStyle name="40% - 强调文字颜色 1 2 3 6" xfId="6081"/>
    <cellStyle name="40% - 强调文字颜色 1 2 3 7" xfId="5857"/>
    <cellStyle name="40% - 强调文字颜色 1 2 3_2015财政决算公开" xfId="3518"/>
    <cellStyle name="40% - 强调文字颜色 1 2 4" xfId="699"/>
    <cellStyle name="40% - 强调文字颜色 1 2 4 2" xfId="700"/>
    <cellStyle name="40% - 强调文字颜色 1 2 4 2 2" xfId="3520"/>
    <cellStyle name="40% - 强调文字颜色 1 2 4 2 2 2" xfId="5761"/>
    <cellStyle name="40% - 强调文字颜色 1 2 4 3" xfId="2448"/>
    <cellStyle name="40% - 强调文字颜色 1 2 4 3 2" xfId="5282"/>
    <cellStyle name="40% - 强调文字颜色 1 2 4 4" xfId="3519"/>
    <cellStyle name="40% - 强调文字颜色 1 2 4 4 2" xfId="6078"/>
    <cellStyle name="40% - 强调文字颜色 1 2 4_2015财政决算公开" xfId="3521"/>
    <cellStyle name="40% - 强调文字颜色 1 2 5" xfId="701"/>
    <cellStyle name="40% - 强调文字颜色 1 2 5 2" xfId="3522"/>
    <cellStyle name="40% - 强调文字颜色 1 2 5 2 2" xfId="5281"/>
    <cellStyle name="40% - 强调文字颜色 1 2 6" xfId="2443"/>
    <cellStyle name="40% - 强调文字颜色 1 2 6 2" xfId="5398"/>
    <cellStyle name="40% - 强调文字颜色 1 2 7" xfId="3509"/>
    <cellStyle name="40% - 强调文字颜色 1 2 7 2" xfId="5280"/>
    <cellStyle name="40% - 强调文字颜色 1 2_2015财政决算公开" xfId="3523"/>
    <cellStyle name="40% - 强调文字颜色 1 3" xfId="703"/>
    <cellStyle name="40% - 强调文字颜色 1 3 2" xfId="706"/>
    <cellStyle name="40% - 强调文字颜色 1 3 2 2" xfId="708"/>
    <cellStyle name="40% - 强调文字颜色 1 3 2 2 2" xfId="709"/>
    <cellStyle name="40% - 强调文字颜色 1 3 2 2 2 2" xfId="3526"/>
    <cellStyle name="40% - 强调文字颜色 1 3 2 2 2 2 2" xfId="6073"/>
    <cellStyle name="40% - 强调文字颜色 1 3 2 2 3" xfId="3525"/>
    <cellStyle name="40% - 强调文字颜色 1 3 2 2 3 2" xfId="6076"/>
    <cellStyle name="40% - 强调文字颜色 1 3 2 2_2015财政决算公开" xfId="3527"/>
    <cellStyle name="40% - 强调文字颜色 1 3 2 3" xfId="710"/>
    <cellStyle name="40% - 强调文字颜色 1 3 2 3 2" xfId="3528"/>
    <cellStyle name="40% - 强调文字颜色 1 3 2 3 2 2" xfId="6074"/>
    <cellStyle name="40% - 强调文字颜色 1 3 2 4" xfId="3524"/>
    <cellStyle name="40% - 强调文字颜色 1 3 2 4 2" xfId="6075"/>
    <cellStyle name="40% - 强调文字颜色 1 3 2_2015财政决算公开" xfId="3529"/>
    <cellStyle name="40% - 强调文字颜色 1 3 3" xfId="712"/>
    <cellStyle name="40% - 强调文字颜色 1 3 3 2" xfId="713"/>
    <cellStyle name="40% - 强调文字颜色 1 3 3 2 2" xfId="3531"/>
    <cellStyle name="40% - 强调文字颜色 1 3 3 2 2 2" xfId="6072"/>
    <cellStyle name="40% - 强调文字颜色 1 3 3 3" xfId="3530"/>
    <cellStyle name="40% - 强调文字颜色 1 3 3 3 2" xfId="5279"/>
    <cellStyle name="40% - 强调文字颜色 1 3 3_2015财政决算公开" xfId="3532"/>
    <cellStyle name="40% - 强调文字颜色 1 3 4" xfId="714"/>
    <cellStyle name="40% - 强调文字颜色 1 3 4 2" xfId="3533"/>
    <cellStyle name="40% - 强调文字颜色 1 3 4 2 2" xfId="5278"/>
    <cellStyle name="40% - 强调文字颜色 1 3 5" xfId="2449"/>
    <cellStyle name="40% - 强调文字颜色 1 3 5 2" xfId="5759"/>
    <cellStyle name="40% - 强调文字颜色 1 3_2015财政决算公开" xfId="3534"/>
    <cellStyle name="40% - 强调文字颜色 1 4" xfId="716"/>
    <cellStyle name="40% - 强调文字颜色 1 4 2" xfId="718"/>
    <cellStyle name="40% - 强调文字颜色 1 4 2 2" xfId="719"/>
    <cellStyle name="40% - 强调文字颜色 1 4 2 2 2" xfId="3537"/>
    <cellStyle name="40% - 强调文字颜色 1 4 2 2 2 2" xfId="5221"/>
    <cellStyle name="40% - 强调文字颜色 1 4 2 3" xfId="3536"/>
    <cellStyle name="40% - 强调文字颜色 1 4 2 3 2" xfId="6070"/>
    <cellStyle name="40% - 强调文字颜色 1 4 2_2015财政决算公开" xfId="3538"/>
    <cellStyle name="40% - 强调文字颜色 1 4 3" xfId="720"/>
    <cellStyle name="40% - 强调文字颜色 1 4 3 2" xfId="3539"/>
    <cellStyle name="40% - 强调文字颜色 1 4 3 2 2" xfId="5218"/>
    <cellStyle name="40% - 强调文字颜色 1 4 4" xfId="3535"/>
    <cellStyle name="40% - 强调文字颜色 1 4 4 2" xfId="5496"/>
    <cellStyle name="40% - 强调文字颜色 1 4_2015财政决算公开" xfId="3540"/>
    <cellStyle name="40% - 强调文字颜色 1 5" xfId="723"/>
    <cellStyle name="40% - 强调文字颜色 1 5 2" xfId="724"/>
    <cellStyle name="40% - 强调文字颜色 1 5 2 2" xfId="725"/>
    <cellStyle name="40% - 强调文字颜色 1 5 2 2 2" xfId="3543"/>
    <cellStyle name="40% - 强调文字颜色 1 5 2 2 2 2" xfId="6068"/>
    <cellStyle name="40% - 强调文字颜色 1 5 2 3" xfId="3542"/>
    <cellStyle name="40% - 强调文字颜色 1 5 2 3 2" xfId="6069"/>
    <cellStyle name="40% - 强调文字颜色 1 5 2_2015财政决算公开" xfId="3544"/>
    <cellStyle name="40% - 强调文字颜色 1 5 3" xfId="726"/>
    <cellStyle name="40% - 强调文字颜色 1 5 3 2" xfId="3545"/>
    <cellStyle name="40% - 强调文字颜色 1 5 3 2 2" xfId="6067"/>
    <cellStyle name="40% - 强调文字颜色 1 5 4" xfId="3541"/>
    <cellStyle name="40% - 强调文字颜色 1 5 4 2" xfId="5758"/>
    <cellStyle name="40% - 强调文字颜色 1 5_2015财政决算公开" xfId="3546"/>
    <cellStyle name="40% - 强调文字颜色 1 6" xfId="728"/>
    <cellStyle name="40% - 强调文字颜色 1 6 2" xfId="729"/>
    <cellStyle name="40% - 强调文字颜色 1 6 2 2" xfId="3548"/>
    <cellStyle name="40% - 强调文字颜色 1 6 2 2 2" xfId="5757"/>
    <cellStyle name="40% - 强调文字颜色 1 6 3" xfId="3547"/>
    <cellStyle name="40% - 强调文字颜色 1 6 3 2" xfId="5270"/>
    <cellStyle name="40% - 强调文字颜色 1 6_2015财政决算公开" xfId="3549"/>
    <cellStyle name="40% - 强调文字颜色 1 7" xfId="730"/>
    <cellStyle name="40% - 强调文字颜色 1 7 2" xfId="3550"/>
    <cellStyle name="40% - 强调文字颜色 1 7 2 2" xfId="5482"/>
    <cellStyle name="40% - 强调文字颜色 1 8" xfId="2442"/>
    <cellStyle name="40% - 强调文字颜色 1 8 2" xfId="5269"/>
    <cellStyle name="40% - 强调文字颜色 1 9" xfId="3508"/>
    <cellStyle name="40% - 强调文字颜色 1 9 2" xfId="5268"/>
    <cellStyle name="40% - 强调文字颜色 2" xfId="731"/>
    <cellStyle name="40% - 强调文字颜色 2 2" xfId="732"/>
    <cellStyle name="40% - 强调文字颜色 2 2 2" xfId="734"/>
    <cellStyle name="40% - 强调文字颜色 2 2 2 2" xfId="736"/>
    <cellStyle name="40% - 强调文字颜色 2 2 2 2 2" xfId="738"/>
    <cellStyle name="40% - 强调文字颜色 2 2 2 2 2 2" xfId="3551"/>
    <cellStyle name="40% - 强调文字颜色 2 2 2 2 2 2 2" xfId="5265"/>
    <cellStyle name="40% - 强调文字颜色 2 2 2 2 3" xfId="2453"/>
    <cellStyle name="40% - 强调文字颜色 2 2 2 2 3 2" xfId="6065"/>
    <cellStyle name="40% - 强调文字颜色 2 2 2 2_2015财政决算公开" xfId="3552"/>
    <cellStyle name="40% - 强调文字颜色 2 2 2 3" xfId="740"/>
    <cellStyle name="40% - 强调文字颜色 2 2 2 3 2" xfId="2454"/>
    <cellStyle name="40% - 强调文字颜色 2 2 2 3 2 2" xfId="5264"/>
    <cellStyle name="40% - 强调文字颜色 2 2 2 4" xfId="2452"/>
    <cellStyle name="40% - 强调文字颜色 2 2 2 4 2" xfId="6064"/>
    <cellStyle name="40% - 强调文字颜色 2 2 2_2015财政决算公开" xfId="3553"/>
    <cellStyle name="40% - 强调文字颜色 2 2 3" xfId="742"/>
    <cellStyle name="40% - 强调文字颜色 2 2 3 2" xfId="743"/>
    <cellStyle name="40% - 强调文字颜色 2 2 3 2 2" xfId="3554"/>
    <cellStyle name="40% - 强调文字颜色 2 2 3 2 2 2" xfId="6254"/>
    <cellStyle name="40% - 强调文字颜色 2 2 3 3" xfId="2455"/>
    <cellStyle name="40% - 强调文字颜色 2 2 3 3 2" xfId="6062"/>
    <cellStyle name="40% - 强调文字颜色 2 2 3_2015财政决算公开" xfId="3555"/>
    <cellStyle name="40% - 强调文字颜色 2 2 4" xfId="744"/>
    <cellStyle name="40% - 强调文字颜色 2 2 4 2" xfId="2456"/>
    <cellStyle name="40% - 强调文字颜色 2 2 4 2 2" xfId="6060"/>
    <cellStyle name="40% - 强调文字颜色 2 2 5" xfId="2451"/>
    <cellStyle name="40% - 强调文字颜色 2 2 5 2" xfId="6061"/>
    <cellStyle name="40% - 强调文字颜色 2 2_2015财政决算公开" xfId="3556"/>
    <cellStyle name="40% - 强调文字颜色 2 3" xfId="745"/>
    <cellStyle name="40% - 强调文字颜色 2 3 2" xfId="746"/>
    <cellStyle name="40% - 强调文字颜色 2 3 2 2" xfId="747"/>
    <cellStyle name="40% - 强调文字颜色 2 3 2 2 2" xfId="748"/>
    <cellStyle name="40% - 强调文字颜色 2 3 2 2 2 2" xfId="3559"/>
    <cellStyle name="40% - 强调文字颜色 2 3 2 2 2 2 2" xfId="6059"/>
    <cellStyle name="40% - 强调文字颜色 2 3 2 2 3" xfId="3558"/>
    <cellStyle name="40% - 强调文字颜色 2 3 2 2 3 2" xfId="5820"/>
    <cellStyle name="40% - 强调文字颜色 2 3 2 2_2015财政决算公开" xfId="3560"/>
    <cellStyle name="40% - 强调文字颜色 2 3 2 3" xfId="751"/>
    <cellStyle name="40% - 强调文字颜色 2 3 2 3 2" xfId="3561"/>
    <cellStyle name="40% - 强调文字颜色 2 3 2 3 2 2" xfId="5258"/>
    <cellStyle name="40% - 强调文字颜色 2 3 2 4" xfId="3557"/>
    <cellStyle name="40% - 强调文字颜色 2 3 2 4 2" xfId="5756"/>
    <cellStyle name="40% - 强调文字颜色 2 3 2_2015财政决算公开" xfId="3562"/>
    <cellStyle name="40% - 强调文字颜色 2 3 3" xfId="752"/>
    <cellStyle name="40% - 强调文字颜色 2 3 3 2" xfId="753"/>
    <cellStyle name="40% - 强调文字颜色 2 3 3 2 2" xfId="3564"/>
    <cellStyle name="40% - 强调文字颜色 2 3 3 2 2 2" xfId="5256"/>
    <cellStyle name="40% - 强调文字颜色 2 3 3 3" xfId="3563"/>
    <cellStyle name="40% - 强调文字颜色 2 3 3 3 2" xfId="5755"/>
    <cellStyle name="40% - 强调文字颜色 2 3 3_2015财政决算公开" xfId="3565"/>
    <cellStyle name="40% - 强调文字颜色 2 3 4" xfId="754"/>
    <cellStyle name="40% - 强调文字颜色 2 3 4 2" xfId="3566"/>
    <cellStyle name="40% - 强调文字颜色 2 3 4 2 2" xfId="5254"/>
    <cellStyle name="40% - 强调文字颜色 2 3 5" xfId="2457"/>
    <cellStyle name="40% - 强调文字颜色 2 3 5 2" xfId="5253"/>
    <cellStyle name="40% - 强调文字颜色 2 3_2015财政决算公开" xfId="3567"/>
    <cellStyle name="40% - 强调文字颜色 2 4" xfId="755"/>
    <cellStyle name="40% - 强调文字颜色 2 4 2" xfId="756"/>
    <cellStyle name="40% - 强调文字颜色 2 4 2 2" xfId="757"/>
    <cellStyle name="40% - 强调文字颜色 2 4 2 2 2" xfId="3570"/>
    <cellStyle name="40% - 强调文字颜色 2 4 2 2 2 2" xfId="5802"/>
    <cellStyle name="40% - 强调文字颜色 2 4 2 3" xfId="3569"/>
    <cellStyle name="40% - 强调文字颜色 2 4 2 3 2" xfId="5803"/>
    <cellStyle name="40% - 强调文字颜色 2 4 2_2015财政决算公开" xfId="3571"/>
    <cellStyle name="40% - 强调文字颜色 2 4 3" xfId="758"/>
    <cellStyle name="40% - 强调文字颜色 2 4 3 2" xfId="3572"/>
    <cellStyle name="40% - 强调文字颜色 2 4 3 2 2" xfId="5812"/>
    <cellStyle name="40% - 强调文字颜色 2 4 4" xfId="3568"/>
    <cellStyle name="40% - 强调文字颜色 2 4 4 2" xfId="5807"/>
    <cellStyle name="40% - 强调文字颜色 2 4_2015财政决算公开" xfId="3573"/>
    <cellStyle name="40% - 强调文字颜色 2 5" xfId="760"/>
    <cellStyle name="40% - 强调文字颜色 2 5 2" xfId="761"/>
    <cellStyle name="40% - 强调文字颜色 2 5 2 2" xfId="762"/>
    <cellStyle name="40% - 强调文字颜色 2 5 2 2 2" xfId="3576"/>
    <cellStyle name="40% - 强调文字颜色 2 5 2 2 2 2" xfId="6057"/>
    <cellStyle name="40% - 强调文字颜色 2 5 2 3" xfId="3575"/>
    <cellStyle name="40% - 强调文字颜色 2 5 2 3 2" xfId="6056"/>
    <cellStyle name="40% - 强调文字颜色 2 5 2_2015财政决算公开" xfId="3577"/>
    <cellStyle name="40% - 强调文字颜色 2 5 3" xfId="763"/>
    <cellStyle name="40% - 强调文字颜色 2 5 3 2" xfId="3578"/>
    <cellStyle name="40% - 强调文字颜色 2 5 3 2 2" xfId="6055"/>
    <cellStyle name="40% - 强调文字颜色 2 5 4" xfId="3574"/>
    <cellStyle name="40% - 强调文字颜色 2 5 4 2" xfId="5250"/>
    <cellStyle name="40% - 强调文字颜色 2 5_2015财政决算公开" xfId="3579"/>
    <cellStyle name="40% - 强调文字颜色 2 6" xfId="765"/>
    <cellStyle name="40% - 强调文字颜色 2 6 2" xfId="766"/>
    <cellStyle name="40% - 强调文字颜色 2 6 2 2" xfId="3581"/>
    <cellStyle name="40% - 强调文字颜色 2 6 2 2 2" xfId="6054"/>
    <cellStyle name="40% - 强调文字颜色 2 6 3" xfId="3580"/>
    <cellStyle name="40% - 强调文字颜色 2 6 3 2" xfId="5245"/>
    <cellStyle name="40% - 强调文字颜色 2 6_2015财政决算公开" xfId="3582"/>
    <cellStyle name="40% - 强调文字颜色 2 7" xfId="311"/>
    <cellStyle name="40% - 强调文字颜色 2 7 2" xfId="3583"/>
    <cellStyle name="40% - 强调文字颜色 2 7 2 2" xfId="6114"/>
    <cellStyle name="40% - 强调文字颜色 2 8" xfId="2450"/>
    <cellStyle name="40% - 强调文字颜色 2 8 2" xfId="6097"/>
    <cellStyle name="40% - 强调文字颜色 3" xfId="769"/>
    <cellStyle name="40% - 强调文字颜色 3 2" xfId="770"/>
    <cellStyle name="40% - 强调文字颜色 3 2 2" xfId="771"/>
    <cellStyle name="40% - 强调文字颜色 3 2 2 2" xfId="772"/>
    <cellStyle name="40% - 强调文字颜色 3 2 2 2 2" xfId="773"/>
    <cellStyle name="40% - 强调文字颜色 3 2 2 2 2 2" xfId="3586"/>
    <cellStyle name="40% - 强调文字颜色 3 2 2 2 2 2 2" xfId="5239"/>
    <cellStyle name="40% - 强调文字颜色 3 2 2 2 3" xfId="2461"/>
    <cellStyle name="40% - 强调文字颜色 3 2 2 2 3 2" xfId="5754"/>
    <cellStyle name="40% - 强调文字颜色 3 2 2 2_2015财政决算公开" xfId="3587"/>
    <cellStyle name="40% - 强调文字颜色 3 2 2 3" xfId="775"/>
    <cellStyle name="40% - 强调文字颜色 3 2 2 3 2" xfId="2462"/>
    <cellStyle name="40% - 强调文字颜色 3 2 2 3 2 2" xfId="5236"/>
    <cellStyle name="40% - 强调文字颜色 3 2 2 4" xfId="2460"/>
    <cellStyle name="40% - 强调文字颜色 3 2 2 4 2" xfId="5235"/>
    <cellStyle name="40% - 强调文字颜色 3 2 2_2015财政决算公开" xfId="3588"/>
    <cellStyle name="40% - 强调文字颜色 3 2 3" xfId="776"/>
    <cellStyle name="40% - 强调文字颜色 3 2 3 2" xfId="777"/>
    <cellStyle name="40% - 强调文字颜色 3 2 3 2 2" xfId="778"/>
    <cellStyle name="40% - 强调文字颜色 3 2 3 2 2 2" xfId="3591"/>
    <cellStyle name="40% - 强调文字颜色 3 2 3 2 2 2 2" xfId="5233"/>
    <cellStyle name="40% - 强调文字颜色 3 2 3 2 3" xfId="3590"/>
    <cellStyle name="40% - 强调文字颜色 3 2 3 2 3 2" xfId="5232"/>
    <cellStyle name="40% - 强调文字颜色 3 2 3 2 4" xfId="6046"/>
    <cellStyle name="40% - 强调文字颜色 3 2 3 2_2015财政决算公开" xfId="3592"/>
    <cellStyle name="40% - 强调文字颜色 3 2 3 3" xfId="779"/>
    <cellStyle name="40% - 强调文字颜色 3 2 3 3 2" xfId="3593"/>
    <cellStyle name="40% - 强调文字颜色 3 2 3 3 2 2" xfId="5231"/>
    <cellStyle name="40% - 强调文字颜色 3 2 3 4" xfId="2463"/>
    <cellStyle name="40% - 强调文字颜色 3 2 3 4 2" xfId="6043"/>
    <cellStyle name="40% - 强调文字颜色 3 2 3 5" xfId="3589"/>
    <cellStyle name="40% - 强调文字颜色 3 2 3 5 2" xfId="6101"/>
    <cellStyle name="40% - 强调文字颜色 3 2 3 6" xfId="6047"/>
    <cellStyle name="40% - 强调文字颜色 3 2 3 7" xfId="5041"/>
    <cellStyle name="40% - 强调文字颜色 3 2 3_2015财政决算公开" xfId="3594"/>
    <cellStyle name="40% - 强调文字颜色 3 2 4" xfId="780"/>
    <cellStyle name="40% - 强调文字颜色 3 2 4 2" xfId="781"/>
    <cellStyle name="40% - 强调文字颜色 3 2 4 2 2" xfId="3596"/>
    <cellStyle name="40% - 强调文字颜色 3 2 4 2 2 2" xfId="5228"/>
    <cellStyle name="40% - 强调文字颜色 3 2 4 3" xfId="2464"/>
    <cellStyle name="40% - 强调文字颜色 3 2 4 3 2" xfId="6042"/>
    <cellStyle name="40% - 强调文字颜色 3 2 4 4" xfId="3595"/>
    <cellStyle name="40% - 强调文字颜色 3 2 4 4 2" xfId="5753"/>
    <cellStyle name="40% - 强调文字颜色 3 2 4_2015财政决算公开" xfId="3597"/>
    <cellStyle name="40% - 强调文字颜色 3 2 5" xfId="782"/>
    <cellStyle name="40% - 强调文字颜色 3 2 5 2" xfId="3598"/>
    <cellStyle name="40% - 强调文字颜色 3 2 5 2 2" xfId="6040"/>
    <cellStyle name="40% - 强调文字颜色 3 2 6" xfId="2459"/>
    <cellStyle name="40% - 强调文字颜色 3 2 6 2" xfId="5226"/>
    <cellStyle name="40% - 强调文字颜色 3 2 7" xfId="3585"/>
    <cellStyle name="40% - 强调文字颜色 3 2 7 2" xfId="5438"/>
    <cellStyle name="40% - 强调文字颜色 3 2_2015财政决算公开" xfId="3599"/>
    <cellStyle name="40% - 强调文字颜色 3 3" xfId="783"/>
    <cellStyle name="40% - 强调文字颜色 3 3 2" xfId="786"/>
    <cellStyle name="40% - 强调文字颜色 3 3 2 2" xfId="789"/>
    <cellStyle name="40% - 强调文字颜色 3 3 2 2 2" xfId="790"/>
    <cellStyle name="40% - 强调文字颜色 3 3 2 2 2 2" xfId="3602"/>
    <cellStyle name="40% - 强调文字颜色 3 3 2 2 2 2 2" xfId="5223"/>
    <cellStyle name="40% - 强调文字颜色 3 3 2 2 3" xfId="3601"/>
    <cellStyle name="40% - 强调文字颜色 3 3 2 2 3 2" xfId="5222"/>
    <cellStyle name="40% - 强调文字颜色 3 3 2 2_2015财政决算公开" xfId="3603"/>
    <cellStyle name="40% - 强调文字颜色 3 3 2 3" xfId="792"/>
    <cellStyle name="40% - 强调文字颜色 3 3 2 3 2" xfId="3604"/>
    <cellStyle name="40% - 强调文字颜色 3 3 2 3 2 2" xfId="6039"/>
    <cellStyle name="40% - 强调文字颜色 3 3 2 4" xfId="3600"/>
    <cellStyle name="40% - 强调文字颜色 3 3 2 4 2" xfId="6038"/>
    <cellStyle name="40% - 强调文字颜色 3 3 2_2015财政决算公开" xfId="3605"/>
    <cellStyle name="40% - 强调文字颜色 3 3 3" xfId="795"/>
    <cellStyle name="40% - 强调文字颜色 3 3 3 2" xfId="768"/>
    <cellStyle name="40% - 强调文字颜色 3 3 3 2 2" xfId="3607"/>
    <cellStyle name="40% - 强调文字颜色 3 3 3 2 2 2" xfId="6053"/>
    <cellStyle name="40% - 强调文字颜色 3 3 3 3" xfId="3606"/>
    <cellStyle name="40% - 强调文字颜色 3 3 3 3 2" xfId="5640"/>
    <cellStyle name="40% - 强调文字颜色 3 3 3_2015财政决算公开" xfId="3608"/>
    <cellStyle name="40% - 强调文字颜色 3 3 4" xfId="798"/>
    <cellStyle name="40% - 强调文字颜色 3 3 4 2" xfId="3609"/>
    <cellStyle name="40% - 强调文字颜色 3 3 4 2 2" xfId="5216"/>
    <cellStyle name="40% - 强调文字颜色 3 3 5" xfId="2465"/>
    <cellStyle name="40% - 强调文字颜色 3 3 5 2" xfId="6037"/>
    <cellStyle name="40% - 强调文字颜色 3 3_2015财政决算公开" xfId="3610"/>
    <cellStyle name="40% - 强调文字颜色 3 4" xfId="799"/>
    <cellStyle name="40% - 强调文字颜色 3 4 2" xfId="800"/>
    <cellStyle name="40% - 强调文字颜色 3 4 2 2" xfId="684"/>
    <cellStyle name="40% - 强调文字颜色 3 4 2 2 2" xfId="3613"/>
    <cellStyle name="40% - 强调文字颜色 3 4 2 2 2 2" xfId="5241"/>
    <cellStyle name="40% - 强调文字颜色 3 4 2 3" xfId="3612"/>
    <cellStyle name="40% - 强调文字颜色 3 4 2 3 2" xfId="5238"/>
    <cellStyle name="40% - 强调文字颜色 3 4 2_2015财政决算公开" xfId="3614"/>
    <cellStyle name="40% - 强调文字颜色 3 4 3" xfId="801"/>
    <cellStyle name="40% - 强调文字颜色 3 4 3 2" xfId="3615"/>
    <cellStyle name="40% - 强调文字颜色 3 4 3 2 2" xfId="6035"/>
    <cellStyle name="40% - 强调文字颜色 3 4 4" xfId="3611"/>
    <cellStyle name="40% - 强调文字颜色 3 4 4 2" xfId="5242"/>
    <cellStyle name="40% - 强调文字颜色 3 4_2015财政决算公开" xfId="3616"/>
    <cellStyle name="40% - 强调文字颜色 3 5" xfId="802"/>
    <cellStyle name="40% - 强调文字颜色 3 5 2" xfId="803"/>
    <cellStyle name="40% - 强调文字颜色 3 5 2 2" xfId="804"/>
    <cellStyle name="40% - 强调文字颜色 3 5 2 2 2" xfId="3619"/>
    <cellStyle name="40% - 强调文字颜色 3 5 2 2 2 2" xfId="6034"/>
    <cellStyle name="40% - 强调文字颜色 3 5 2 3" xfId="3618"/>
    <cellStyle name="40% - 强调文字颜色 3 5 2 3 2" xfId="5212"/>
    <cellStyle name="40% - 强调文字颜色 3 5 2_2015财政决算公开" xfId="3620"/>
    <cellStyle name="40% - 强调文字颜色 3 5 3" xfId="805"/>
    <cellStyle name="40% - 强调文字颜色 3 5 3 2" xfId="3621"/>
    <cellStyle name="40% - 强调文字颜色 3 5 3 2 2" xfId="5211"/>
    <cellStyle name="40% - 强调文字颜色 3 5 4" xfId="3617"/>
    <cellStyle name="40% - 强调文字颜色 3 5 4 2" xfId="6049"/>
    <cellStyle name="40% - 强调文字颜色 3 5_2015财政决算公开" xfId="3622"/>
    <cellStyle name="40% - 强调文字颜色 3 6" xfId="806"/>
    <cellStyle name="40% - 强调文字颜色 3 6 2" xfId="807"/>
    <cellStyle name="40% - 强调文字颜色 3 6 2 2" xfId="3624"/>
    <cellStyle name="40% - 强调文字颜色 3 6 2 2 2" xfId="5209"/>
    <cellStyle name="40% - 强调文字颜色 3 6 3" xfId="3623"/>
    <cellStyle name="40% - 强调文字颜色 3 6 3 2" xfId="6210"/>
    <cellStyle name="40% - 强调文字颜色 3 6_2015财政决算公开" xfId="3625"/>
    <cellStyle name="40% - 强调文字颜色 3 7" xfId="493"/>
    <cellStyle name="40% - 强调文字颜色 3 7 2" xfId="3626"/>
    <cellStyle name="40% - 强调文字颜色 3 7 2 2" xfId="5500"/>
    <cellStyle name="40% - 强调文字颜色 3 8" xfId="2458"/>
    <cellStyle name="40% - 强调文字颜色 3 8 2" xfId="6109"/>
    <cellStyle name="40% - 强调文字颜色 3 9" xfId="3584"/>
    <cellStyle name="40% - 强调文字颜色 3 9 2" xfId="5208"/>
    <cellStyle name="40% - 强调文字颜色 4" xfId="808"/>
    <cellStyle name="40% - 强调文字颜色 4 2" xfId="809"/>
    <cellStyle name="40% - 强调文字颜色 4 2 2" xfId="810"/>
    <cellStyle name="40% - 强调文字颜色 4 2 2 2" xfId="811"/>
    <cellStyle name="40% - 强调文字颜色 4 2 2 2 2" xfId="812"/>
    <cellStyle name="40% - 强调文字颜色 4 2 2 2 2 2" xfId="3629"/>
    <cellStyle name="40% - 强调文字颜色 4 2 2 2 2 2 2" xfId="5205"/>
    <cellStyle name="40% - 强调文字颜色 4 2 2 2 3" xfId="2469"/>
    <cellStyle name="40% - 强调文字颜色 4 2 2 2 3 2" xfId="5751"/>
    <cellStyle name="40% - 强调文字颜色 4 2 2 2_2015财政决算公开" xfId="3630"/>
    <cellStyle name="40% - 强调文字颜色 4 2 2 3" xfId="814"/>
    <cellStyle name="40% - 强调文字颜色 4 2 2 3 2" xfId="2470"/>
    <cellStyle name="40% - 强调文字颜色 4 2 2 3 2 2" xfId="6033"/>
    <cellStyle name="40% - 强调文字颜色 4 2 2 4" xfId="2468"/>
    <cellStyle name="40% - 强调文字颜色 4 2 2 4 2" xfId="5752"/>
    <cellStyle name="40% - 强调文字颜色 4 2 2_2015财政决算公开" xfId="3631"/>
    <cellStyle name="40% - 强调文字颜色 4 2 3" xfId="815"/>
    <cellStyle name="40% - 强调文字颜色 4 2 3 2" xfId="818"/>
    <cellStyle name="40% - 强调文字颜色 4 2 3 2 2" xfId="821"/>
    <cellStyle name="40% - 强调文字颜色 4 2 3 2 2 2" xfId="3634"/>
    <cellStyle name="40% - 强调文字颜色 4 2 3 2 2 2 2" xfId="5204"/>
    <cellStyle name="40% - 强调文字颜色 4 2 3 2 3" xfId="3633"/>
    <cellStyle name="40% - 强调文字颜色 4 2 3 2 3 2" xfId="6032"/>
    <cellStyle name="40% - 强调文字颜色 4 2 3 2 4" xfId="6248"/>
    <cellStyle name="40% - 强调文字颜色 4 2 3 2_2015财政决算公开" xfId="3635"/>
    <cellStyle name="40% - 强调文字颜色 4 2 3 3" xfId="824"/>
    <cellStyle name="40% - 强调文字颜色 4 2 3 3 2" xfId="3636"/>
    <cellStyle name="40% - 强调文字颜色 4 2 3 3 2 2" xfId="5203"/>
    <cellStyle name="40% - 强调文字颜色 4 2 3 4" xfId="2471"/>
    <cellStyle name="40% - 强调文字颜色 4 2 3 4 2" xfId="5804"/>
    <cellStyle name="40% - 强调文字颜色 4 2 3 5" xfId="3632"/>
    <cellStyle name="40% - 强调文字颜色 4 2 3 5 2" xfId="5805"/>
    <cellStyle name="40% - 强调文字颜色 4 2 3 6" xfId="5048"/>
    <cellStyle name="40% - 强调文字颜色 4 2 3 7" xfId="6715"/>
    <cellStyle name="40% - 强调文字颜色 4 2 3_2015财政决算公开" xfId="3637"/>
    <cellStyle name="40% - 强调文字颜色 4 2 4" xfId="825"/>
    <cellStyle name="40% - 强调文字颜色 4 2 4 2" xfId="827"/>
    <cellStyle name="40% - 强调文字颜色 4 2 4 2 2" xfId="3639"/>
    <cellStyle name="40% - 强调文字颜色 4 2 4 2 2 2" xfId="6031"/>
    <cellStyle name="40% - 强调文字颜色 4 2 4 3" xfId="2472"/>
    <cellStyle name="40% - 强调文字颜色 4 2 4 3 2" xfId="6030"/>
    <cellStyle name="40% - 强调文字颜色 4 2 4 4" xfId="3638"/>
    <cellStyle name="40% - 强调文字颜色 4 2 4 4 2" xfId="5202"/>
    <cellStyle name="40% - 强调文字颜色 4 2 4_2015财政决算公开" xfId="3640"/>
    <cellStyle name="40% - 强调文字颜色 4 2 5" xfId="828"/>
    <cellStyle name="40% - 强调文字颜色 4 2 5 2" xfId="3641"/>
    <cellStyle name="40% - 强调文字颜色 4 2 5 2 2" xfId="6029"/>
    <cellStyle name="40% - 强调文字颜色 4 2 6" xfId="2467"/>
    <cellStyle name="40% - 强调文字颜色 4 2 6 2" xfId="6028"/>
    <cellStyle name="40% - 强调文字颜色 4 2 7" xfId="3628"/>
    <cellStyle name="40% - 强调文字颜色 4 2 7 2" xfId="5383"/>
    <cellStyle name="40% - 强调文字颜色 4 2_2015财政决算公开" xfId="3642"/>
    <cellStyle name="40% - 强调文字颜色 4 3" xfId="829"/>
    <cellStyle name="40% - 强调文字颜色 4 3 2" xfId="830"/>
    <cellStyle name="40% - 强调文字颜色 4 3 2 2" xfId="831"/>
    <cellStyle name="40% - 强调文字颜色 4 3 2 2 2" xfId="832"/>
    <cellStyle name="40% - 强调文字颜色 4 3 2 2 2 2" xfId="3645"/>
    <cellStyle name="40% - 强调文字颜色 4 3 2 2 2 2 2" xfId="6027"/>
    <cellStyle name="40% - 强调文字颜色 4 3 2 2 3" xfId="3644"/>
    <cellStyle name="40% - 强调文字颜色 4 3 2 2 3 2" xfId="5749"/>
    <cellStyle name="40% - 强调文字颜色 4 3 2 2_2015财政决算公开" xfId="3646"/>
    <cellStyle name="40% - 强调文字颜色 4 3 2 3" xfId="834"/>
    <cellStyle name="40% - 强调文字颜色 4 3 2 3 2" xfId="3647"/>
    <cellStyle name="40% - 强调文字颜色 4 3 2 3 2 2" xfId="6026"/>
    <cellStyle name="40% - 强调文字颜色 4 3 2 4" xfId="3643"/>
    <cellStyle name="40% - 强调文字颜色 4 3 2 4 2" xfId="5200"/>
    <cellStyle name="40% - 强调文字颜色 4 3 2_2015财政决算公开" xfId="3648"/>
    <cellStyle name="40% - 强调文字颜色 4 3 3" xfId="835"/>
    <cellStyle name="40% - 强调文字颜色 4 3 3 2" xfId="837"/>
    <cellStyle name="40% - 强调文字颜色 4 3 3 2 2" xfId="3650"/>
    <cellStyle name="40% - 强调文字颜色 4 3 3 2 2 2" xfId="6025"/>
    <cellStyle name="40% - 强调文字颜色 4 3 3 3" xfId="3649"/>
    <cellStyle name="40% - 强调文字颜色 4 3 3 3 2" xfId="6024"/>
    <cellStyle name="40% - 强调文字颜色 4 3 3_2015财政决算公开" xfId="3651"/>
    <cellStyle name="40% - 强调文字颜色 4 3 4" xfId="838"/>
    <cellStyle name="40% - 强调文字颜色 4 3 4 2" xfId="3652"/>
    <cellStyle name="40% - 强调文字颜色 4 3 4 2 2" xfId="6023"/>
    <cellStyle name="40% - 强调文字颜色 4 3 5" xfId="2473"/>
    <cellStyle name="40% - 强调文字颜色 4 3 5 2" xfId="6018"/>
    <cellStyle name="40% - 强调文字颜色 4 3_2015财政决算公开" xfId="3653"/>
    <cellStyle name="40% - 强调文字颜色 4 4" xfId="839"/>
    <cellStyle name="40% - 强调文字颜色 4 4 2" xfId="840"/>
    <cellStyle name="40% - 强调文字颜色 4 4 2 2" xfId="841"/>
    <cellStyle name="40% - 强调文字颜色 4 4 2 2 2" xfId="3656"/>
    <cellStyle name="40% - 强调文字颜色 4 4 2 2 2 2" xfId="6186"/>
    <cellStyle name="40% - 强调文字颜色 4 4 2 3" xfId="3655"/>
    <cellStyle name="40% - 强调文字颜色 4 4 2 3 2" xfId="5748"/>
    <cellStyle name="40% - 强调文字颜色 4 4 2_2015财政决算公开" xfId="3657"/>
    <cellStyle name="40% - 强调文字颜色 4 4 3" xfId="842"/>
    <cellStyle name="40% - 强调文字颜色 4 4 3 2" xfId="3658"/>
    <cellStyle name="40% - 强调文字颜色 4 4 3 2 2" xfId="6022"/>
    <cellStyle name="40% - 强调文字颜色 4 4 4" xfId="3654"/>
    <cellStyle name="40% - 强调文字颜色 4 4 4 2" xfId="6045"/>
    <cellStyle name="40% - 强调文字颜色 4 4_2015财政决算公开" xfId="3659"/>
    <cellStyle name="40% - 强调文字颜色 4 5" xfId="843"/>
    <cellStyle name="40% - 强调文字颜色 4 5 2" xfId="844"/>
    <cellStyle name="40% - 强调文字颜色 4 5 2 2" xfId="845"/>
    <cellStyle name="40% - 强调文字颜色 4 5 2 2 2" xfId="3662"/>
    <cellStyle name="40% - 强调文字颜色 4 5 2 2 2 2" xfId="5199"/>
    <cellStyle name="40% - 强调文字颜色 4 5 2 3" xfId="3661"/>
    <cellStyle name="40% - 强调文字颜色 4 5 2 3 2" xfId="5198"/>
    <cellStyle name="40% - 强调文字颜色 4 5 2_2015财政决算公开" xfId="3663"/>
    <cellStyle name="40% - 强调文字颜色 4 5 3" xfId="846"/>
    <cellStyle name="40% - 强调文字颜色 4 5 3 2" xfId="3664"/>
    <cellStyle name="40% - 强调文字颜色 4 5 3 2 2" xfId="6127"/>
    <cellStyle name="40% - 强调文字颜色 4 5 4" xfId="3660"/>
    <cellStyle name="40% - 强调文字颜色 4 5 4 2" xfId="6044"/>
    <cellStyle name="40% - 强调文字颜色 4 5_2015财政决算公开" xfId="3665"/>
    <cellStyle name="40% - 强调文字颜色 4 6" xfId="847"/>
    <cellStyle name="40% - 强调文字颜色 4 6 2" xfId="848"/>
    <cellStyle name="40% - 强调文字颜色 4 6 2 2" xfId="3667"/>
    <cellStyle name="40% - 强调文字颜色 4 6 2 2 2" xfId="5747"/>
    <cellStyle name="40% - 强调文字颜色 4 6 3" xfId="3666"/>
    <cellStyle name="40% - 强调文字颜色 4 6 3 2" xfId="5119"/>
    <cellStyle name="40% - 强调文字颜色 4 6_2015财政决算公开" xfId="3668"/>
    <cellStyle name="40% - 强调文字颜色 4 7" xfId="849"/>
    <cellStyle name="40% - 强调文字颜色 4 7 2" xfId="3669"/>
    <cellStyle name="40% - 强调文字颜色 4 7 2 2" xfId="5196"/>
    <cellStyle name="40% - 强调文字颜色 4 8" xfId="2466"/>
    <cellStyle name="40% - 强调文字颜色 4 8 2" xfId="5195"/>
    <cellStyle name="40% - 强调文字颜色 4 9" xfId="3627"/>
    <cellStyle name="40% - 强调文字颜色 4 9 2" xfId="5194"/>
    <cellStyle name="40% - 强调文字颜色 5" xfId="850"/>
    <cellStyle name="40% - 强调文字颜色 5 2" xfId="852"/>
    <cellStyle name="40% - 强调文字颜色 5 2 2" xfId="854"/>
    <cellStyle name="40% - 强调文字颜色 5 2 2 2" xfId="856"/>
    <cellStyle name="40% - 强调文字颜色 5 2 2 2 2" xfId="277"/>
    <cellStyle name="40% - 强调文字颜色 5 2 2 2 2 2" xfId="3670"/>
    <cellStyle name="40% - 强调文字颜色 5 2 2 2 2 2 2" xfId="5489"/>
    <cellStyle name="40% - 强调文字颜色 5 2 2 2 3" xfId="2477"/>
    <cellStyle name="40% - 强调文字颜色 5 2 2 2 3 2" xfId="5488"/>
    <cellStyle name="40% - 强调文字颜色 5 2 2 2_2015财政决算公开" xfId="3671"/>
    <cellStyle name="40% - 强调文字颜色 5 2 2 3" xfId="859"/>
    <cellStyle name="40% - 强调文字颜色 5 2 2 3 2" xfId="2478"/>
    <cellStyle name="40% - 强调文字颜色 5 2 2 3 2 2" xfId="5206"/>
    <cellStyle name="40% - 强调文字颜色 5 2 2 4" xfId="2476"/>
    <cellStyle name="40% - 强调文字颜色 5 2 2 4 2" xfId="5193"/>
    <cellStyle name="40% - 强调文字颜色 5 2 2_2015财政决算公开" xfId="3672"/>
    <cellStyle name="40% - 强调文字颜色 5 2 3" xfId="860"/>
    <cellStyle name="40% - 强调文字颜色 5 2 3 2" xfId="863"/>
    <cellStyle name="40% - 强调文字颜色 5 2 3 2 2" xfId="3673"/>
    <cellStyle name="40% - 强调文字颜色 5 2 3 2 2 2" xfId="5191"/>
    <cellStyle name="40% - 强调文字颜色 5 2 3 3" xfId="2479"/>
    <cellStyle name="40% - 强调文字颜色 5 2 3 3 2" xfId="6177"/>
    <cellStyle name="40% - 强调文字颜色 5 2 3_2015财政决算公开" xfId="3674"/>
    <cellStyle name="40% - 强调文字颜色 5 2 4" xfId="864"/>
    <cellStyle name="40% - 强调文字颜色 5 2 4 2" xfId="2480"/>
    <cellStyle name="40% - 强调文字颜色 5 2 4 2 2" xfId="6017"/>
    <cellStyle name="40% - 强调文字颜色 5 2 5" xfId="2475"/>
    <cellStyle name="40% - 强调文字颜色 5 2 5 2" xfId="5190"/>
    <cellStyle name="40% - 强调文字颜色 5 2_2015财政决算公开" xfId="3675"/>
    <cellStyle name="40% - 强调文字颜色 5 3" xfId="866"/>
    <cellStyle name="40% - 强调文字颜色 5 3 2" xfId="867"/>
    <cellStyle name="40% - 强调文字颜色 5 3 2 2" xfId="869"/>
    <cellStyle name="40% - 强调文字颜色 5 3 2 2 2" xfId="35"/>
    <cellStyle name="40% - 强调文字颜色 5 3 2 2 2 2" xfId="3678"/>
    <cellStyle name="40% - 强调文字颜色 5 3 2 2 2 2 2" xfId="5468"/>
    <cellStyle name="40% - 强调文字颜色 5 3 2 2 3" xfId="3677"/>
    <cellStyle name="40% - 强调文字颜色 5 3 2 2 3 2" xfId="5781"/>
    <cellStyle name="40% - 强调文字颜色 5 3 2 2_2015财政决算公开" xfId="3679"/>
    <cellStyle name="40% - 强调文字颜色 5 3 2 3" xfId="872"/>
    <cellStyle name="40% - 强调文字颜色 5 3 2 3 2" xfId="3680"/>
    <cellStyle name="40% - 强调文字颜色 5 3 2 3 2 2" xfId="5519"/>
    <cellStyle name="40% - 强调文字颜色 5 3 2 4" xfId="3676"/>
    <cellStyle name="40% - 强调文字颜色 5 3 2 4 2" xfId="5189"/>
    <cellStyle name="40% - 强调文字颜色 5 3 2_2015财政决算公开" xfId="3681"/>
    <cellStyle name="40% - 强调文字颜色 5 3 3" xfId="873"/>
    <cellStyle name="40% - 强调文字颜色 5 3 3 2" xfId="875"/>
    <cellStyle name="40% - 强调文字颜色 5 3 3 2 2" xfId="3683"/>
    <cellStyle name="40% - 强调文字颜色 5 3 3 2 2 2" xfId="6015"/>
    <cellStyle name="40% - 强调文字颜色 5 3 3 3" xfId="3682"/>
    <cellStyle name="40% - 强调文字颜色 5 3 3 3 2" xfId="6176"/>
    <cellStyle name="40% - 强调文字颜色 5 3 3_2015财政决算公开" xfId="3684"/>
    <cellStyle name="40% - 强调文字颜色 5 3 4" xfId="876"/>
    <cellStyle name="40% - 强调文字颜色 5 3 4 2" xfId="3685"/>
    <cellStyle name="40% - 强调文字颜色 5 3 4 2 2" xfId="6013"/>
    <cellStyle name="40% - 强调文字颜色 5 3 5" xfId="2481"/>
    <cellStyle name="40% - 强调文字颜色 5 3 5 2" xfId="6014"/>
    <cellStyle name="40% - 强调文字颜色 5 3_2015财政决算公开" xfId="3686"/>
    <cellStyle name="40% - 强调文字颜色 5 4" xfId="877"/>
    <cellStyle name="40% - 强调文字颜色 5 4 2" xfId="878"/>
    <cellStyle name="40% - 强调文字颜色 5 4 2 2" xfId="880"/>
    <cellStyle name="40% - 强调文字颜色 5 4 2 2 2" xfId="3689"/>
    <cellStyle name="40% - 强调文字颜色 5 4 2 2 2 2" xfId="6012"/>
    <cellStyle name="40% - 强调文字颜色 5 4 2 3" xfId="3688"/>
    <cellStyle name="40% - 强调文字颜色 5 4 2 3 2" xfId="6175"/>
    <cellStyle name="40% - 强调文字颜色 5 4 2_2015财政决算公开" xfId="3690"/>
    <cellStyle name="40% - 强调文字颜色 5 4 3" xfId="881"/>
    <cellStyle name="40% - 强调文字颜色 5 4 3 2" xfId="3691"/>
    <cellStyle name="40% - 强调文字颜色 5 4 3 2 2" xfId="5188"/>
    <cellStyle name="40% - 强调文字颜色 5 4 4" xfId="3687"/>
    <cellStyle name="40% - 强调文字颜色 5 4 4 2" xfId="5229"/>
    <cellStyle name="40% - 强调文字颜色 5 4_2015财政决算公开" xfId="3692"/>
    <cellStyle name="40% - 强调文字颜色 5 5" xfId="882"/>
    <cellStyle name="40% - 强调文字颜色 5 5 2" xfId="883"/>
    <cellStyle name="40% - 强调文字颜色 5 5 2 2" xfId="885"/>
    <cellStyle name="40% - 强调文字颜色 5 5 2 2 2" xfId="3695"/>
    <cellStyle name="40% - 强调文字颜色 5 5 2 2 2 2" xfId="6010"/>
    <cellStyle name="40% - 强调文字颜色 5 5 2 3" xfId="3694"/>
    <cellStyle name="40% - 强调文字颜色 5 5 2 3 2" xfId="6008"/>
    <cellStyle name="40% - 强调文字颜色 5 5 2_2015财政决算公开" xfId="3696"/>
    <cellStyle name="40% - 强调文字颜色 5 5 3" xfId="886"/>
    <cellStyle name="40% - 强调文字颜色 5 5 3 2" xfId="3697"/>
    <cellStyle name="40% - 强调文字颜色 5 5 3 2 2" xfId="6009"/>
    <cellStyle name="40% - 强调文字颜色 5 5 4" xfId="3693"/>
    <cellStyle name="40% - 强调文字颜色 5 5 4 2" xfId="5187"/>
    <cellStyle name="40% - 强调文字颜色 5 5_2015财政决算公开" xfId="3698"/>
    <cellStyle name="40% - 强调文字颜色 5 6" xfId="889"/>
    <cellStyle name="40% - 强调文字颜色 5 6 2" xfId="892"/>
    <cellStyle name="40% - 强调文字颜色 5 6 2 2" xfId="3700"/>
    <cellStyle name="40% - 强调文字颜色 5 6 2 2 2" xfId="5186"/>
    <cellStyle name="40% - 强调文字颜色 5 6 3" xfId="3699"/>
    <cellStyle name="40% - 强调文字颜色 5 6 3 2" xfId="5509"/>
    <cellStyle name="40% - 强调文字颜色 5 6_2015财政决算公开" xfId="3701"/>
    <cellStyle name="40% - 强调文字颜色 5 7" xfId="895"/>
    <cellStyle name="40% - 强调文字颜色 5 7 2" xfId="3702"/>
    <cellStyle name="40% - 强调文字颜色 5 7 2 2" xfId="5184"/>
    <cellStyle name="40% - 强调文字颜色 5 8" xfId="2474"/>
    <cellStyle name="40% - 强调文字颜色 5 8 2" xfId="5746"/>
    <cellStyle name="40% - 强调文字颜色 6" xfId="896"/>
    <cellStyle name="40% - 强调文字颜色 6 2" xfId="898"/>
    <cellStyle name="40% - 强调文字颜色 6 2 2" xfId="900"/>
    <cellStyle name="40% - 强调文字颜色 6 2 2 2" xfId="903"/>
    <cellStyle name="40% - 强调文字颜色 6 2 2 2 2" xfId="905"/>
    <cellStyle name="40% - 强调文字颜色 6 2 2 2 2 2" xfId="3705"/>
    <cellStyle name="40% - 强调文字颜色 6 2 2 2 2 2 2" xfId="6004"/>
    <cellStyle name="40% - 强调文字颜色 6 2 2 2 3" xfId="2485"/>
    <cellStyle name="40% - 强调文字颜色 6 2 2 2 3 2" xfId="6003"/>
    <cellStyle name="40% - 强调文字颜色 6 2 2 2_2015财政决算公开" xfId="3706"/>
    <cellStyle name="40% - 强调文字颜色 6 2 2 3" xfId="908"/>
    <cellStyle name="40% - 强调文字颜色 6 2 2 3 2" xfId="2486"/>
    <cellStyle name="40% - 强调文字颜色 6 2 2 3 2 2" xfId="6002"/>
    <cellStyle name="40% - 强调文字颜色 6 2 2 4" xfId="2484"/>
    <cellStyle name="40% - 强调文字颜色 6 2 2 4 2" xfId="5181"/>
    <cellStyle name="40% - 强调文字颜色 6 2 2_2015财政决算公开" xfId="3707"/>
    <cellStyle name="40% - 强调文字颜色 6 2 3" xfId="909"/>
    <cellStyle name="40% - 强调文字颜色 6 2 3 2" xfId="911"/>
    <cellStyle name="40% - 强调文字颜色 6 2 3 2 2" xfId="913"/>
    <cellStyle name="40% - 强调文字颜色 6 2 3 2 2 2" xfId="3710"/>
    <cellStyle name="40% - 强调文字颜色 6 2 3 2 2 2 2" xfId="5997"/>
    <cellStyle name="40% - 强调文字颜色 6 2 3 2 3" xfId="3709"/>
    <cellStyle name="40% - 强调文字颜色 6 2 3 2 3 2" xfId="5996"/>
    <cellStyle name="40% - 强调文字颜色 6 2 3 2 4" xfId="5999"/>
    <cellStyle name="40% - 强调文字颜色 6 2 3 2_2015财政决算公开" xfId="3711"/>
    <cellStyle name="40% - 强调文字颜色 6 2 3 3" xfId="915"/>
    <cellStyle name="40% - 强调文字颜色 6 2 3 3 2" xfId="3712"/>
    <cellStyle name="40% - 强调文字颜色 6 2 3 3 2 2" xfId="5180"/>
    <cellStyle name="40% - 强调文字颜色 6 2 3 4" xfId="2487"/>
    <cellStyle name="40% - 强调文字颜色 6 2 3 4 2" xfId="5994"/>
    <cellStyle name="40% - 强调文字颜色 6 2 3 5" xfId="3708"/>
    <cellStyle name="40% - 强调文字颜色 6 2 3 5 2" xfId="5179"/>
    <cellStyle name="40% - 强调文字颜色 6 2 3 6" xfId="6001"/>
    <cellStyle name="40% - 强调文字颜色 6 2 3 7" xfId="5849"/>
    <cellStyle name="40% - 强调文字颜色 6 2 3_2015财政决算公开" xfId="3713"/>
    <cellStyle name="40% - 强调文字颜色 6 2 4" xfId="917"/>
    <cellStyle name="40% - 强调文字颜色 6 2 4 2" xfId="919"/>
    <cellStyle name="40% - 强调文字颜色 6 2 4 2 2" xfId="3715"/>
    <cellStyle name="40% - 强调文字颜色 6 2 4 2 2 2" xfId="5799"/>
    <cellStyle name="40% - 强调文字颜色 6 2 4 3" xfId="2488"/>
    <cellStyle name="40% - 强调文字颜色 6 2 4 3 2" xfId="5742"/>
    <cellStyle name="40% - 强调文字颜色 6 2 4 4" xfId="3714"/>
    <cellStyle name="40% - 强调文字颜色 6 2 4 4 2" xfId="5176"/>
    <cellStyle name="40% - 强调文字颜色 6 2 4_2015财政决算公开" xfId="3716"/>
    <cellStyle name="40% - 强调文字颜色 6 2 5" xfId="921"/>
    <cellStyle name="40% - 强调文字颜色 6 2 5 2" xfId="3717"/>
    <cellStyle name="40% - 强调文字颜色 6 2 5 2 2" xfId="5175"/>
    <cellStyle name="40% - 强调文字颜色 6 2 6" xfId="2483"/>
    <cellStyle name="40% - 强调文字颜色 6 2 6 2" xfId="5743"/>
    <cellStyle name="40% - 强调文字颜色 6 2 7" xfId="3704"/>
    <cellStyle name="40% - 强调文字颜色 6 2 7 2" xfId="5309"/>
    <cellStyle name="40% - 强调文字颜色 6 2_2015财政决算公开" xfId="3718"/>
    <cellStyle name="40% - 强调文字颜色 6 3" xfId="923"/>
    <cellStyle name="40% - 强调文字颜色 6 3 2" xfId="924"/>
    <cellStyle name="40% - 强调文字颜色 6 3 2 2" xfId="926"/>
    <cellStyle name="40% - 强调文字颜色 6 3 2 2 2" xfId="927"/>
    <cellStyle name="40% - 强调文字颜色 6 3 2 2 2 2" xfId="3721"/>
    <cellStyle name="40% - 强调文字颜色 6 3 2 2 2 2 2" xfId="6171"/>
    <cellStyle name="40% - 强调文字颜色 6 3 2 2 3" xfId="3720"/>
    <cellStyle name="40% - 强调文字颜色 6 3 2 2 3 2" xfId="5169"/>
    <cellStyle name="40% - 强调文字颜色 6 3 2 2_2015财政决算公开" xfId="3722"/>
    <cellStyle name="40% - 强调文字颜色 6 3 2 3" xfId="928"/>
    <cellStyle name="40% - 强调文字颜色 6 3 2 3 2" xfId="3723"/>
    <cellStyle name="40% - 强调文字颜色 6 3 2 3 2 2" xfId="5993"/>
    <cellStyle name="40% - 强调文字颜色 6 3 2 4" xfId="3719"/>
    <cellStyle name="40% - 强调文字颜色 6 3 2 4 2" xfId="6237"/>
    <cellStyle name="40% - 强调文字颜色 6 3 2_2015财政决算公开" xfId="3724"/>
    <cellStyle name="40% - 强调文字颜色 6 3 3" xfId="930"/>
    <cellStyle name="40% - 强调文字颜色 6 3 3 2" xfId="932"/>
    <cellStyle name="40% - 强调文字颜色 6 3 3 2 2" xfId="3726"/>
    <cellStyle name="40% - 强调文字颜色 6 3 3 2 2 2" xfId="5992"/>
    <cellStyle name="40% - 强调文字颜色 6 3 3 3" xfId="3725"/>
    <cellStyle name="40% - 强调文字颜色 6 3 3 3 2" xfId="5991"/>
    <cellStyle name="40% - 强调文字颜色 6 3 3_2015财政决算公开" xfId="3727"/>
    <cellStyle name="40% - 强调文字颜色 6 3 4" xfId="934"/>
    <cellStyle name="40% - 强调文字颜色 6 3 4 2" xfId="3728"/>
    <cellStyle name="40% - 强调文字颜色 6 3 4 2 2" xfId="5165"/>
    <cellStyle name="40% - 强调文字颜色 6 3 5" xfId="2489"/>
    <cellStyle name="40% - 强调文字颜色 6 3 5 2" xfId="5989"/>
    <cellStyle name="40% - 强调文字颜色 6 3_2015财政决算公开" xfId="3729"/>
    <cellStyle name="40% - 强调文字颜色 6 4" xfId="936"/>
    <cellStyle name="40% - 强调文字颜色 6 4 2" xfId="938"/>
    <cellStyle name="40% - 强调文字颜色 6 4 2 2" xfId="940"/>
    <cellStyle name="40% - 强调文字颜色 6 4 2 2 2" xfId="3732"/>
    <cellStyle name="40% - 强调文字颜色 6 4 2 2 2 2" xfId="5163"/>
    <cellStyle name="40% - 强调文字颜色 6 4 2 3" xfId="3731"/>
    <cellStyle name="40% - 强调文字颜色 6 4 2 3 2" xfId="5741"/>
    <cellStyle name="40% - 强调文字颜色 6 4 2_2015财政决算公开" xfId="3733"/>
    <cellStyle name="40% - 强调文字颜色 6 4 3" xfId="942"/>
    <cellStyle name="40% - 强调文字颜色 6 4 3 2" xfId="3734"/>
    <cellStyle name="40% - 强调文字颜色 6 4 3 2 2" xfId="5987"/>
    <cellStyle name="40% - 强调文字颜色 6 4 4" xfId="3730"/>
    <cellStyle name="40% - 强调文字颜色 6 4 4 2" xfId="5161"/>
    <cellStyle name="40% - 强调文字颜色 6 4_2015财政决算公开" xfId="3735"/>
    <cellStyle name="40% - 强调文字颜色 6 5" xfId="944"/>
    <cellStyle name="40% - 强调文字颜色 6 5 2" xfId="946"/>
    <cellStyle name="40% - 强调文字颜色 6 5 2 2" xfId="948"/>
    <cellStyle name="40% - 强调文字颜色 6 5 2 2 2" xfId="3738"/>
    <cellStyle name="40% - 强调文字颜色 6 5 2 2 2 2" xfId="5739"/>
    <cellStyle name="40% - 强调文字颜色 6 5 2 3" xfId="3737"/>
    <cellStyle name="40% - 强调文字颜色 6 5 2 3 2" xfId="5157"/>
    <cellStyle name="40% - 强调文字颜色 6 5 2_2015财政决算公开" xfId="3739"/>
    <cellStyle name="40% - 强调文字颜色 6 5 3" xfId="950"/>
    <cellStyle name="40% - 强调文字颜色 6 5 3 2" xfId="3740"/>
    <cellStyle name="40% - 强调文字颜色 6 5 3 2 2" xfId="5456"/>
    <cellStyle name="40% - 强调文字颜色 6 5 4" xfId="3736"/>
    <cellStyle name="40% - 强调文字颜色 6 5 4 2" xfId="5155"/>
    <cellStyle name="40% - 强调文字颜色 6 5_2015财政决算公开" xfId="3741"/>
    <cellStyle name="40% - 强调文字颜色 6 6" xfId="954"/>
    <cellStyle name="40% - 强调文字颜色 6 6 2" xfId="957"/>
    <cellStyle name="40% - 强调文字颜色 6 6 2 2" xfId="3743"/>
    <cellStyle name="40% - 强调文字颜色 6 6 2 2 2" xfId="5980"/>
    <cellStyle name="40% - 强调文字颜色 6 6 3" xfId="3742"/>
    <cellStyle name="40% - 强调文字颜色 6 6 3 2" xfId="6243"/>
    <cellStyle name="40% - 强调文字颜色 6 6_2015财政决算公开" xfId="3744"/>
    <cellStyle name="40% - 强调文字颜色 6 7" xfId="960"/>
    <cellStyle name="40% - 强调文字颜色 6 7 2" xfId="3745"/>
    <cellStyle name="40% - 强调文字颜色 6 7 2 2" xfId="5152"/>
    <cellStyle name="40% - 强调文字颜色 6 8" xfId="2482"/>
    <cellStyle name="40% - 强调文字颜色 6 8 2" xfId="5740"/>
    <cellStyle name="40% - 强调文字颜色 6 9" xfId="3703"/>
    <cellStyle name="40% - 强调文字颜色 6 9 2" xfId="5243"/>
    <cellStyle name="40% - 着色 1" xfId="2719"/>
    <cellStyle name="40% - 着色 2" xfId="2710"/>
    <cellStyle name="40% - 着色 2 2" xfId="2815"/>
    <cellStyle name="40% - 着色 3" xfId="2717"/>
    <cellStyle name="40% - 着色 3 2" xfId="2807"/>
    <cellStyle name="40% - 着色 4" xfId="2709"/>
    <cellStyle name="40% - 着色 4 2" xfId="2816"/>
    <cellStyle name="40% - 着色 5" xfId="2692"/>
    <cellStyle name="40% - 着色 6" xfId="2690"/>
    <cellStyle name="40% - 着色 6 2" xfId="2818"/>
    <cellStyle name="60% - 强调文字颜色 1" xfId="961"/>
    <cellStyle name="60% - 强调文字颜色 1 2" xfId="962"/>
    <cellStyle name="60% - 强调文字颜色 1 2 2" xfId="963"/>
    <cellStyle name="60% - 强调文字颜色 1 2 2 2" xfId="964"/>
    <cellStyle name="60% - 强调文字颜色 1 2 2 2 2" xfId="965"/>
    <cellStyle name="60% - 强调文字颜色 1 2 2 2 2 2" xfId="3748"/>
    <cellStyle name="60% - 强调文字颜色 1 2 2 2 2 2 2" xfId="5808"/>
    <cellStyle name="60% - 强调文字颜色 1 2 2 2 3" xfId="2493"/>
    <cellStyle name="60% - 强调文字颜色 1 2 2 2 3 2" xfId="5806"/>
    <cellStyle name="60% - 强调文字颜色 1 2 2 3" xfId="966"/>
    <cellStyle name="60% - 强调文字颜色 1 2 2 3 2" xfId="2494"/>
    <cellStyle name="60% - 强调文字颜色 1 2 2 3 2 2" xfId="5201"/>
    <cellStyle name="60% - 强调文字颜色 1 2 2 4" xfId="2492"/>
    <cellStyle name="60% - 强调文字颜色 1 2 2 4 2" xfId="5809"/>
    <cellStyle name="60% - 强调文字颜色 1 2 3" xfId="967"/>
    <cellStyle name="60% - 强调文字颜色 1 2 3 2" xfId="968"/>
    <cellStyle name="60% - 强调文字颜色 1 2 3 2 2" xfId="969"/>
    <cellStyle name="60% - 强调文字颜色 1 2 3 2 2 2" xfId="3751"/>
    <cellStyle name="60% - 强调文字颜色 1 2 3 2 2 2 2" xfId="5421"/>
    <cellStyle name="60% - 强调文字颜色 1 2 3 2 3" xfId="3750"/>
    <cellStyle name="60% - 强调文字颜色 1 2 3 2 3 2" xfId="5977"/>
    <cellStyle name="60% - 强调文字颜色 1 2 3 2 4" xfId="5734"/>
    <cellStyle name="60% - 强调文字颜色 1 2 3 3" xfId="970"/>
    <cellStyle name="60% - 强调文字颜色 1 2 3 3 2" xfId="3752"/>
    <cellStyle name="60% - 强调文字颜色 1 2 3 3 2 2" xfId="5976"/>
    <cellStyle name="60% - 强调文字颜色 1 2 3 4" xfId="2495"/>
    <cellStyle name="60% - 强调文字颜色 1 2 3 4 2" xfId="5146"/>
    <cellStyle name="60% - 强调文字颜色 1 2 3 5" xfId="3749"/>
    <cellStyle name="60% - 强调文字颜色 1 2 3 5 2" xfId="5975"/>
    <cellStyle name="60% - 强调文字颜色 1 2 3 6" xfId="6198"/>
    <cellStyle name="60% - 强调文字颜色 1 2 4" xfId="972"/>
    <cellStyle name="60% - 强调文字颜色 1 2 4 2" xfId="973"/>
    <cellStyle name="60% - 强调文字颜色 1 2 4 2 2" xfId="3754"/>
    <cellStyle name="60% - 强调文字颜色 1 2 4 2 2 2" xfId="5974"/>
    <cellStyle name="60% - 强调文字颜色 1 2 4 3" xfId="3753"/>
    <cellStyle name="60% - 强调文字颜色 1 2 4 3 2" xfId="5973"/>
    <cellStyle name="60% - 强调文字颜色 1 2 5" xfId="974"/>
    <cellStyle name="60% - 强调文字颜色 1 2 5 2" xfId="3755"/>
    <cellStyle name="60% - 强调文字颜色 1 2 5 2 2" xfId="5145"/>
    <cellStyle name="60% - 强调文字颜色 1 2 6" xfId="2491"/>
    <cellStyle name="60% - 强调文字颜色 1 2 6 2" xfId="5144"/>
    <cellStyle name="60% - 强调文字颜色 1 2 7" xfId="3747"/>
    <cellStyle name="60% - 强调文字颜色 1 2 7 2" xfId="5971"/>
    <cellStyle name="60% - 强调文字颜色 1 2_2015财政决算公开" xfId="3756"/>
    <cellStyle name="60% - 强调文字颜色 1 3" xfId="975"/>
    <cellStyle name="60% - 强调文字颜色 1 3 2" xfId="976"/>
    <cellStyle name="60% - 强调文字颜色 1 3 2 2" xfId="977"/>
    <cellStyle name="60% - 强调文字颜色 1 3 2 2 2" xfId="979"/>
    <cellStyle name="60% - 强调文字颜色 1 3 2 2 2 2" xfId="3759"/>
    <cellStyle name="60% - 强调文字颜色 1 3 2 2 2 2 2" xfId="5514"/>
    <cellStyle name="60% - 强调文字颜色 1 3 2 2 3" xfId="3758"/>
    <cellStyle name="60% - 强调文字颜色 1 3 2 2 3 2" xfId="5969"/>
    <cellStyle name="60% - 强调文字颜色 1 3 2 3" xfId="980"/>
    <cellStyle name="60% - 强调文字颜色 1 3 2 3 2" xfId="3760"/>
    <cellStyle name="60% - 强调文字颜色 1 3 2 3 2 2" xfId="6071"/>
    <cellStyle name="60% - 强调文字颜色 1 3 2 4" xfId="3757"/>
    <cellStyle name="60% - 强调文字颜色 1 3 2 4 2" xfId="5970"/>
    <cellStyle name="60% - 强调文字颜色 1 3 3" xfId="981"/>
    <cellStyle name="60% - 强调文字颜色 1 3 3 2" xfId="982"/>
    <cellStyle name="60% - 强调文字颜色 1 3 3 2 2" xfId="3762"/>
    <cellStyle name="60% - 强调文字颜色 1 3 3 2 2 2" xfId="5966"/>
    <cellStyle name="60% - 强调文字颜色 1 3 3 3" xfId="3761"/>
    <cellStyle name="60% - 强调文字颜色 1 3 3 3 2" xfId="5968"/>
    <cellStyle name="60% - 强调文字颜色 1 3 4" xfId="983"/>
    <cellStyle name="60% - 强调文字颜色 1 3 4 2" xfId="3763"/>
    <cellStyle name="60% - 强调文字颜色 1 3 4 2 2" xfId="5967"/>
    <cellStyle name="60% - 强调文字颜色 1 3 5" xfId="2496"/>
    <cellStyle name="60% - 强调文字颜色 1 3 5 2" xfId="5304"/>
    <cellStyle name="60% - 强调文字颜色 1 4" xfId="985"/>
    <cellStyle name="60% - 强调文字颜色 1 4 2" xfId="986"/>
    <cellStyle name="60% - 强调文字颜色 1 4 2 2" xfId="987"/>
    <cellStyle name="60% - 强调文字颜色 1 4 2 2 2" xfId="3766"/>
    <cellStyle name="60% - 强调文字颜色 1 4 2 2 2 2" xfId="5143"/>
    <cellStyle name="60% - 强调文字颜色 1 4 2 3" xfId="3765"/>
    <cellStyle name="60% - 强调文字颜色 1 4 2 3 2" xfId="5817"/>
    <cellStyle name="60% - 强调文字颜色 1 4 3" xfId="988"/>
    <cellStyle name="60% - 强调文字颜色 1 4 3 2" xfId="3767"/>
    <cellStyle name="60% - 强调文字颜色 1 4 3 2 2" xfId="5735"/>
    <cellStyle name="60% - 强调文字颜色 1 4 4" xfId="3764"/>
    <cellStyle name="60% - 强调文字颜色 1 4 4 2" xfId="5738"/>
    <cellStyle name="60% - 强调文字颜色 1 5" xfId="990"/>
    <cellStyle name="60% - 强调文字颜色 1 5 2" xfId="991"/>
    <cellStyle name="60% - 强调文字颜色 1 5 2 2" xfId="992"/>
    <cellStyle name="60% - 强调文字颜色 1 5 2 2 2" xfId="3770"/>
    <cellStyle name="60% - 强调文字颜色 1 5 2 2 2 2" xfId="5777"/>
    <cellStyle name="60% - 强调文字颜色 1 5 2 3" xfId="3769"/>
    <cellStyle name="60% - 强调文字颜色 1 5 2 3 2" xfId="5098"/>
    <cellStyle name="60% - 强调文字颜色 1 5 3" xfId="993"/>
    <cellStyle name="60% - 强调文字颜色 1 5 3 2" xfId="3771"/>
    <cellStyle name="60% - 强调文字颜色 1 5 3 2 2" xfId="5965"/>
    <cellStyle name="60% - 强调文字颜色 1 5 4" xfId="3768"/>
    <cellStyle name="60% - 强调文字颜色 1 5 4 2" xfId="5737"/>
    <cellStyle name="60% - 强调文字颜色 1 6" xfId="995"/>
    <cellStyle name="60% - 强调文字颜色 1 6 2" xfId="996"/>
    <cellStyle name="60% - 强调文字颜色 1 6 2 2" xfId="3773"/>
    <cellStyle name="60% - 强调文字颜色 1 6 2 2 2" xfId="5390"/>
    <cellStyle name="60% - 强调文字颜色 1 6 3" xfId="3772"/>
    <cellStyle name="60% - 强调文字颜色 1 6 3 2" xfId="5141"/>
    <cellStyle name="60% - 强调文字颜色 1 7" xfId="998"/>
    <cellStyle name="60% - 强调文字颜色 1 7 2" xfId="3774"/>
    <cellStyle name="60% - 强调文字颜色 1 7 2 2" xfId="5730"/>
    <cellStyle name="60% - 强调文字颜色 1 8" xfId="2490"/>
    <cellStyle name="60% - 强调文字颜色 1 8 2" xfId="5140"/>
    <cellStyle name="60% - 强调文字颜色 1 9" xfId="3746"/>
    <cellStyle name="60% - 强调文字颜色 1 9 2" xfId="6104"/>
    <cellStyle name="60% - 强调文字颜色 2" xfId="999"/>
    <cellStyle name="60% - 强调文字颜色 2 2" xfId="1000"/>
    <cellStyle name="60% - 强调文字颜色 2 2 2" xfId="1001"/>
    <cellStyle name="60% - 强调文字颜色 2 2 2 2" xfId="1003"/>
    <cellStyle name="60% - 强调文字颜色 2 2 2 2 2" xfId="1004"/>
    <cellStyle name="60% - 强调文字颜色 2 2 2 2 2 2" xfId="3777"/>
    <cellStyle name="60% - 强调文字颜色 2 2 2 2 2 2 2" xfId="5961"/>
    <cellStyle name="60% - 强调文字颜色 2 2 2 2 3" xfId="2500"/>
    <cellStyle name="60% - 强调文字颜色 2 2 2 2 3 2" xfId="5495"/>
    <cellStyle name="60% - 强调文字颜色 2 2 2 3" xfId="1005"/>
    <cellStyle name="60% - 强调文字颜色 2 2 2 3 2" xfId="2501"/>
    <cellStyle name="60% - 强调文字颜色 2 2 2 3 2 2" xfId="5962"/>
    <cellStyle name="60% - 强调文字颜色 2 2 2 4" xfId="2499"/>
    <cellStyle name="60% - 强调文字颜色 2 2 2 4 2" xfId="5138"/>
    <cellStyle name="60% - 强调文字颜色 2 2 3" xfId="1007"/>
    <cellStyle name="60% - 强调文字颜色 2 2 3 2" xfId="1009"/>
    <cellStyle name="60% - 强调文字颜色 2 2 3 2 2" xfId="1011"/>
    <cellStyle name="60% - 强调文字颜色 2 2 3 2 2 2" xfId="3780"/>
    <cellStyle name="60% - 强调文字颜色 2 2 3 2 2 2 2" xfId="5136"/>
    <cellStyle name="60% - 强调文字颜色 2 2 3 2 3" xfId="3779"/>
    <cellStyle name="60% - 强调文字颜色 2 2 3 2 3 2" xfId="5499"/>
    <cellStyle name="60% - 强调文字颜色 2 2 3 2 4" xfId="5137"/>
    <cellStyle name="60% - 强调文字颜色 2 2 3 3" xfId="1013"/>
    <cellStyle name="60% - 强调文字颜色 2 2 3 3 2" xfId="3781"/>
    <cellStyle name="60% - 强调文字颜色 2 2 3 3 2 2" xfId="5135"/>
    <cellStyle name="60% - 强调文字颜色 2 2 3 4" xfId="2502"/>
    <cellStyle name="60% - 强调文字颜色 2 2 3 4 2" xfId="5957"/>
    <cellStyle name="60% - 强调文字颜色 2 2 3 5" xfId="3778"/>
    <cellStyle name="60% - 强调文字颜色 2 2 3 5 2" xfId="5267"/>
    <cellStyle name="60% - 强调文字颜色 2 2 3 6" xfId="6196"/>
    <cellStyle name="60% - 强调文字颜色 2 2 4" xfId="1015"/>
    <cellStyle name="60% - 强调文字颜色 2 2 4 2" xfId="1017"/>
    <cellStyle name="60% - 强调文字颜色 2 2 4 2 2" xfId="3783"/>
    <cellStyle name="60% - 强调文字颜色 2 2 4 2 2 2" xfId="5134"/>
    <cellStyle name="60% - 强调文字颜色 2 2 4 3" xfId="3782"/>
    <cellStyle name="60% - 强调文字颜色 2 2 4 3 2" xfId="5822"/>
    <cellStyle name="60% - 强调文字颜色 2 2 5" xfId="1018"/>
    <cellStyle name="60% - 强调文字颜色 2 2 5 2" xfId="3784"/>
    <cellStyle name="60% - 强调文字颜色 2 2 5 2 2" xfId="5953"/>
    <cellStyle name="60% - 强调文字颜色 2 2 6" xfId="2498"/>
    <cellStyle name="60% - 强调文字颜色 2 2 6 2" xfId="5955"/>
    <cellStyle name="60% - 强调文字颜色 2 2 7" xfId="3776"/>
    <cellStyle name="60% - 强调文字颜色 2 2 7 2" xfId="5763"/>
    <cellStyle name="60% - 强调文字颜色 2 2_2015财政决算公开" xfId="3785"/>
    <cellStyle name="60% - 强调文字颜色 2 3" xfId="1020"/>
    <cellStyle name="60% - 强调文字颜色 2 3 2" xfId="1022"/>
    <cellStyle name="60% - 强调文字颜色 2 3 2 2" xfId="888"/>
    <cellStyle name="60% - 强调文字颜色 2 3 2 2 2" xfId="891"/>
    <cellStyle name="60% - 强调文字颜色 2 3 2 2 2 2" xfId="3788"/>
    <cellStyle name="60% - 强调文字颜色 2 3 2 2 2 2 2" xfId="6007"/>
    <cellStyle name="60% - 强调文字颜色 2 3 2 2 3" xfId="3787"/>
    <cellStyle name="60% - 强调文字颜色 2 3 2 2 3 2" xfId="5510"/>
    <cellStyle name="60% - 强调文字颜色 2 3 2 3" xfId="894"/>
    <cellStyle name="60% - 强调文字颜色 2 3 2 3 2" xfId="3789"/>
    <cellStyle name="60% - 强调文字颜色 2 3 2 3 2 2" xfId="5185"/>
    <cellStyle name="60% - 强调文字颜色 2 3 2 4" xfId="3786"/>
    <cellStyle name="60% - 强调文字颜色 2 3 2 4 2" xfId="6006"/>
    <cellStyle name="60% - 强调文字颜色 2 3 3" xfId="1024"/>
    <cellStyle name="60% - 强调文字颜色 2 3 3 2" xfId="953"/>
    <cellStyle name="60% - 强调文字颜色 2 3 3 2 2" xfId="3791"/>
    <cellStyle name="60% - 强调文字颜色 2 3 3 2 2 2" xfId="5981"/>
    <cellStyle name="60% - 强调文字颜色 2 3 3 3" xfId="3790"/>
    <cellStyle name="60% - 强调文字颜色 2 3 3 3 2" xfId="5259"/>
    <cellStyle name="60% - 强调文字颜色 2 3 4" xfId="1026"/>
    <cellStyle name="60% - 强调文字颜色 2 3 4 2" xfId="3792"/>
    <cellStyle name="60% - 强调文字颜色 2 3 4 2 2" xfId="5731"/>
    <cellStyle name="60% - 强调文字颜色 2 3 5" xfId="2503"/>
    <cellStyle name="60% - 强调文字颜色 2 3 5 2" xfId="5053"/>
    <cellStyle name="60% - 强调文字颜色 2 4" xfId="1027"/>
    <cellStyle name="60% - 强调文字颜色 2 4 2" xfId="1028"/>
    <cellStyle name="60% - 强调文字颜色 2 4 2 2" xfId="1029"/>
    <cellStyle name="60% - 强调文字颜色 2 4 2 2 2" xfId="3795"/>
    <cellStyle name="60% - 强调文字颜色 2 4 2 2 2 2" xfId="5088"/>
    <cellStyle name="60% - 强调文字颜色 2 4 2 3" xfId="3794"/>
    <cellStyle name="60% - 强调文字颜色 2 4 2 3 2" xfId="5133"/>
    <cellStyle name="60% - 强调文字颜色 2 4 3" xfId="1030"/>
    <cellStyle name="60% - 强调文字颜色 2 4 3 2" xfId="3796"/>
    <cellStyle name="60% - 强调文字颜色 2 4 3 2 2" xfId="5951"/>
    <cellStyle name="60% - 强调文字颜色 2 4 4" xfId="3793"/>
    <cellStyle name="60% - 强调文字颜色 2 4 4 2" xfId="5733"/>
    <cellStyle name="60% - 强调文字颜色 2 5" xfId="1031"/>
    <cellStyle name="60% - 强调文字颜色 2 5 2" xfId="1032"/>
    <cellStyle name="60% - 强调文字颜色 2 5 2 2" xfId="1033"/>
    <cellStyle name="60% - 强调文字颜色 2 5 2 2 2" xfId="3799"/>
    <cellStyle name="60% - 强调文字颜色 2 5 2 2 2 2" xfId="5950"/>
    <cellStyle name="60% - 强调文字颜色 2 5 2 3" xfId="3798"/>
    <cellStyle name="60% - 强调文字颜色 2 5 2 3 2" xfId="5132"/>
    <cellStyle name="60% - 强调文字颜色 2 5 3" xfId="1034"/>
    <cellStyle name="60% - 强调文字颜色 2 5 3 2" xfId="3800"/>
    <cellStyle name="60% - 强调文字颜色 2 5 3 2 2" xfId="5797"/>
    <cellStyle name="60% - 强调文字颜色 2 5 4" xfId="3797"/>
    <cellStyle name="60% - 强调文字颜色 2 5 4 2" xfId="5022"/>
    <cellStyle name="60% - 强调文字颜色 2 6" xfId="1035"/>
    <cellStyle name="60% - 强调文字颜色 2 6 2" xfId="1036"/>
    <cellStyle name="60% - 强调文字颜色 2 6 2 2" xfId="3802"/>
    <cellStyle name="60% - 强调文字颜色 2 6 2 2 2" xfId="5727"/>
    <cellStyle name="60% - 强调文字颜色 2 6 3" xfId="3801"/>
    <cellStyle name="60% - 强调文字颜色 2 6 3 2" xfId="5949"/>
    <cellStyle name="60% - 强调文字颜色 2 7" xfId="1038"/>
    <cellStyle name="60% - 强调文字颜色 2 7 2" xfId="3803"/>
    <cellStyle name="60% - 强调文字颜色 2 7 2 2" xfId="5792"/>
    <cellStyle name="60% - 强调文字颜色 2 8" xfId="2497"/>
    <cellStyle name="60% - 强调文字颜色 2 8 2" xfId="5947"/>
    <cellStyle name="60% - 强调文字颜色 2 9" xfId="3775"/>
    <cellStyle name="60% - 强调文字颜色 2 9 2" xfId="5948"/>
    <cellStyle name="60% - 强调文字颜色 3" xfId="1039"/>
    <cellStyle name="60% - 强调文字颜色 3 2" xfId="1040"/>
    <cellStyle name="60% - 强调文字颜色 3 2 2" xfId="1041"/>
    <cellStyle name="60% - 强调文字颜色 3 2 2 2" xfId="1042"/>
    <cellStyle name="60% - 强调文字颜色 3 2 2 2 2" xfId="1043"/>
    <cellStyle name="60% - 强调文字颜色 3 2 2 2 2 2" xfId="3806"/>
    <cellStyle name="60% - 强调文字颜色 3 2 2 2 2 2 2" xfId="5946"/>
    <cellStyle name="60% - 强调文字颜色 3 2 2 2 3" xfId="2507"/>
    <cellStyle name="60% - 强调文字颜色 3 2 2 2 3 2" xfId="6189"/>
    <cellStyle name="60% - 强调文字颜色 3 2 2 3" xfId="1044"/>
    <cellStyle name="60% - 强调文字颜色 3 2 2 3 2" xfId="2508"/>
    <cellStyle name="60% - 强调文字颜色 3 2 2 3 2 2" xfId="5945"/>
    <cellStyle name="60% - 强调文字颜色 3 2 2 4" xfId="2506"/>
    <cellStyle name="60% - 强调文字颜色 3 2 2 4 2" xfId="5943"/>
    <cellStyle name="60% - 强调文字颜色 3 2 3" xfId="1045"/>
    <cellStyle name="60% - 强调文字颜色 3 2 3 2" xfId="1047"/>
    <cellStyle name="60% - 强调文字颜色 3 2 3 2 2" xfId="1050"/>
    <cellStyle name="60% - 强调文字颜色 3 2 3 2 2 2" xfId="3809"/>
    <cellStyle name="60% - 强调文字颜色 3 2 3 2 2 2 2" xfId="6087"/>
    <cellStyle name="60% - 强调文字颜色 3 2 3 2 3" xfId="3808"/>
    <cellStyle name="60% - 强调文字颜色 3 2 3 2 3 2" xfId="5476"/>
    <cellStyle name="60% - 强调文字颜色 3 2 3 2 4" xfId="5130"/>
    <cellStyle name="60% - 强调文字颜色 3 2 3 3" xfId="1052"/>
    <cellStyle name="60% - 强调文字颜色 3 2 3 3 2" xfId="3810"/>
    <cellStyle name="60% - 强调文字颜色 3 2 3 3 2 2" xfId="5942"/>
    <cellStyle name="60% - 强调文字颜色 3 2 3 4" xfId="2509"/>
    <cellStyle name="60% - 强调文字颜色 3 2 3 4 2" xfId="5129"/>
    <cellStyle name="60% - 强调文字颜色 3 2 3 5" xfId="3807"/>
    <cellStyle name="60% - 强调文字颜色 3 2 3 5 2" xfId="5941"/>
    <cellStyle name="60% - 强调文字颜色 3 2 3 6" xfId="5944"/>
    <cellStyle name="60% - 强调文字颜色 3 2 4" xfId="1008"/>
    <cellStyle name="60% - 强调文字颜色 3 2 4 2" xfId="1010"/>
    <cellStyle name="60% - 强调文字颜色 3 2 4 2 2" xfId="3812"/>
    <cellStyle name="60% - 强调文字颜色 3 2 4 2 2 2" xfId="5959"/>
    <cellStyle name="60% - 强调文字颜色 3 2 4 3" xfId="3811"/>
    <cellStyle name="60% - 强调文字颜色 3 2 4 3 2" xfId="6217"/>
    <cellStyle name="60% - 强调文字颜色 3 2 5" xfId="1012"/>
    <cellStyle name="60% - 强调文字颜色 3 2 5 2" xfId="3813"/>
    <cellStyle name="60% - 强调文字颜色 3 2 5 2 2" xfId="5958"/>
    <cellStyle name="60% - 强调文字颜色 3 2 6" xfId="2505"/>
    <cellStyle name="60% - 强调文字颜色 3 2 6 2" xfId="5128"/>
    <cellStyle name="60% - 强调文字颜色 3 2 7" xfId="3805"/>
    <cellStyle name="60% - 强调文字颜色 3 2 7 2" xfId="6058"/>
    <cellStyle name="60% - 强调文字颜色 3 2_2015财政决算公开" xfId="3814"/>
    <cellStyle name="60% - 强调文字颜色 3 3" xfId="560"/>
    <cellStyle name="60% - 强调文字颜色 3 3 2" xfId="1053"/>
    <cellStyle name="60% - 强调文字颜色 3 3 2 2" xfId="1054"/>
    <cellStyle name="60% - 强调文字颜色 3 3 2 2 2" xfId="1055"/>
    <cellStyle name="60% - 强调文字颜色 3 3 2 2 2 2" xfId="3817"/>
    <cellStyle name="60% - 强调文字颜色 3 3 2 2 2 2 2" xfId="5127"/>
    <cellStyle name="60% - 强调文字颜色 3 3 2 2 3" xfId="3816"/>
    <cellStyle name="60% - 强调文字颜色 3 3 2 2 3 2" xfId="5639"/>
    <cellStyle name="60% - 强调文字颜色 3 3 2 3" xfId="1056"/>
    <cellStyle name="60% - 强调文字颜色 3 3 2 3 2" xfId="3818"/>
    <cellStyle name="60% - 强调文字颜色 3 3 2 3 2 2" xfId="5729"/>
    <cellStyle name="60% - 强调文字颜色 3 3 2 4" xfId="3815"/>
    <cellStyle name="60% - 强调文字颜色 3 3 2 4 2" xfId="5940"/>
    <cellStyle name="60% - 强调文字颜色 3 3 3" xfId="1057"/>
    <cellStyle name="60% - 强调文字颜色 3 3 3 2" xfId="1058"/>
    <cellStyle name="60% - 强调文字颜色 3 3 3 2 2" xfId="3820"/>
    <cellStyle name="60% - 强调文字颜色 3 3 3 2 2 2" xfId="6206"/>
    <cellStyle name="60% - 强调文字颜色 3 3 3 3" xfId="3819"/>
    <cellStyle name="60% - 强调文字颜色 3 3 3 3 2" xfId="5939"/>
    <cellStyle name="60% - 强调文字颜色 3 3 4" xfId="1016"/>
    <cellStyle name="60% - 强调文字颜色 3 3 4 2" xfId="3821"/>
    <cellStyle name="60% - 强调文字颜色 3 3 4 2 2" xfId="5110"/>
    <cellStyle name="60% - 强调文字颜色 3 3 5" xfId="2510"/>
    <cellStyle name="60% - 强调文字颜色 3 3 5 2" xfId="5821"/>
    <cellStyle name="60% - 强调文字颜色 3 4" xfId="1059"/>
    <cellStyle name="60% - 强调文字颜色 3 4 2" xfId="1060"/>
    <cellStyle name="60% - 强调文字颜色 3 4 2 2" xfId="1061"/>
    <cellStyle name="60% - 强调文字颜色 3 4 2 2 2" xfId="3824"/>
    <cellStyle name="60% - 强调文字颜色 3 4 2 2 2 2" xfId="5126"/>
    <cellStyle name="60% - 强调文字颜色 3 4 2 3" xfId="3823"/>
    <cellStyle name="60% - 强调文字颜色 3 4 2 3 2" xfId="5938"/>
    <cellStyle name="60% - 强调文字颜色 3 4 3" xfId="1062"/>
    <cellStyle name="60% - 强调文字颜色 3 4 3 2" xfId="3825"/>
    <cellStyle name="60% - 强调文字颜色 3 4 3 2 2" xfId="5937"/>
    <cellStyle name="60% - 强调文字颜色 3 4 4" xfId="3822"/>
    <cellStyle name="60% - 强调文字颜色 3 4 4 2" xfId="5956"/>
    <cellStyle name="60% - 强调文字颜色 3 5" xfId="1064"/>
    <cellStyle name="60% - 强调文字颜色 3 5 2" xfId="1065"/>
    <cellStyle name="60% - 强调文字颜色 3 5 2 2" xfId="1066"/>
    <cellStyle name="60% - 强调文字颜色 3 5 2 2 2" xfId="3828"/>
    <cellStyle name="60% - 强调文字颜色 3 5 2 2 2 2" xfId="5125"/>
    <cellStyle name="60% - 强调文字颜色 3 5 2 3" xfId="3827"/>
    <cellStyle name="60% - 强调文字颜色 3 5 2 3 2" xfId="5930"/>
    <cellStyle name="60% - 强调文字颜色 3 5 3" xfId="1067"/>
    <cellStyle name="60% - 强调文字颜色 3 5 3 2" xfId="3829"/>
    <cellStyle name="60% - 强调文字颜色 3 5 3 2 2" xfId="5936"/>
    <cellStyle name="60% - 强调文字颜色 3 5 4" xfId="3826"/>
    <cellStyle name="60% - 强调文字颜色 3 5 4 2" xfId="5935"/>
    <cellStyle name="60% - 强调文字颜色 3 6" xfId="1068"/>
    <cellStyle name="60% - 强调文字颜色 3 6 2" xfId="1069"/>
    <cellStyle name="60% - 强调文字颜色 3 6 2 2" xfId="3831"/>
    <cellStyle name="60% - 强调文字颜色 3 6 2 2 2" xfId="5934"/>
    <cellStyle name="60% - 强调文字颜色 3 6 3" xfId="3830"/>
    <cellStyle name="60% - 强调文字颜色 3 6 3 2" xfId="5006"/>
    <cellStyle name="60% - 强调文字颜色 3 7" xfId="1070"/>
    <cellStyle name="60% - 强调文字颜色 3 7 2" xfId="3832"/>
    <cellStyle name="60% - 强调文字颜色 3 7 2 2" xfId="5933"/>
    <cellStyle name="60% - 强调文字颜色 3 8" xfId="2504"/>
    <cellStyle name="60% - 强调文字颜色 3 8 2" xfId="5932"/>
    <cellStyle name="60% - 强调文字颜色 3 9" xfId="3804"/>
    <cellStyle name="60% - 强调文字颜色 3 9 2" xfId="5728"/>
    <cellStyle name="60% - 强调文字颜色 4" xfId="1071"/>
    <cellStyle name="60% - 强调文字颜色 4 2" xfId="1072"/>
    <cellStyle name="60% - 强调文字颜色 4 2 2" xfId="935"/>
    <cellStyle name="60% - 强调文字颜色 4 2 2 2" xfId="937"/>
    <cellStyle name="60% - 强调文字颜色 4 2 2 2 2" xfId="939"/>
    <cellStyle name="60% - 强调文字颜色 4 2 2 2 2 2" xfId="3835"/>
    <cellStyle name="60% - 强调文字颜色 4 2 2 2 2 2 2" xfId="5164"/>
    <cellStyle name="60% - 强调文字颜色 4 2 2 2 3" xfId="2514"/>
    <cellStyle name="60% - 强调文字颜色 4 2 2 2 3 2" xfId="5988"/>
    <cellStyle name="60% - 强调文字颜色 4 2 2 3" xfId="941"/>
    <cellStyle name="60% - 强调文字颜色 4 2 2 3 2" xfId="2515"/>
    <cellStyle name="60% - 强调文字颜色 4 2 2 3 2 2" xfId="5162"/>
    <cellStyle name="60% - 强调文字颜色 4 2 2 4" xfId="2513"/>
    <cellStyle name="60% - 强调文字颜色 4 2 2 4 2" xfId="5986"/>
    <cellStyle name="60% - 强调文字颜色 4 2 3" xfId="943"/>
    <cellStyle name="60% - 强调文字颜色 4 2 3 2" xfId="945"/>
    <cellStyle name="60% - 强调文字颜色 4 2 3 2 2" xfId="947"/>
    <cellStyle name="60% - 强调文字颜色 4 2 3 2 2 2" xfId="3838"/>
    <cellStyle name="60% - 强调文字颜色 4 2 3 2 2 2 2" xfId="5978"/>
    <cellStyle name="60% - 强调文字颜色 4 2 3 2 3" xfId="3837"/>
    <cellStyle name="60% - 强调文字颜色 4 2 3 2 3 2" xfId="5983"/>
    <cellStyle name="60% - 强调文字颜色 4 2 3 2 4" xfId="5160"/>
    <cellStyle name="60% - 强调文字颜色 4 2 3 3" xfId="949"/>
    <cellStyle name="60% - 强调文字颜色 4 2 3 3 2" xfId="3839"/>
    <cellStyle name="60% - 强调文字颜色 4 2 3 3 2 2" xfId="5457"/>
    <cellStyle name="60% - 强调文字颜色 4 2 3 4" xfId="2516"/>
    <cellStyle name="60% - 强调文字颜色 4 2 3 4 2" xfId="5156"/>
    <cellStyle name="60% - 强调文字颜色 4 2 3 5" xfId="3836"/>
    <cellStyle name="60% - 强调文字颜色 4 2 3 5 2" xfId="5123"/>
    <cellStyle name="60% - 强调文字颜色 4 2 3 6" xfId="5985"/>
    <cellStyle name="60% - 强调文字颜色 4 2 4" xfId="952"/>
    <cellStyle name="60% - 强调文字颜色 4 2 4 2" xfId="956"/>
    <cellStyle name="60% - 强调文字颜色 4 2 4 2 2" xfId="3841"/>
    <cellStyle name="60% - 强调文字颜色 4 2 4 2 2 2" xfId="5154"/>
    <cellStyle name="60% - 强调文字颜色 4 2 4 3" xfId="3840"/>
    <cellStyle name="60% - 强调文字颜色 4 2 4 3 2" xfId="6244"/>
    <cellStyle name="60% - 强调文字颜色 4 2 5" xfId="959"/>
    <cellStyle name="60% - 强调文字颜色 4 2 5 2" xfId="3842"/>
    <cellStyle name="60% - 强调文字颜色 4 2 5 2 2" xfId="5153"/>
    <cellStyle name="60% - 强调文字颜色 4 2 6" xfId="2512"/>
    <cellStyle name="60% - 强调文字颜色 4 2 6 2" xfId="5979"/>
    <cellStyle name="60% - 强调文字颜色 4 2 7" xfId="3834"/>
    <cellStyle name="60% - 强调文字颜色 4 2 7 2" xfId="6052"/>
    <cellStyle name="60% - 强调文字颜色 4 2_2015财政决算公开" xfId="3843"/>
    <cellStyle name="60% - 强调文字颜色 4 3" xfId="1073"/>
    <cellStyle name="60% - 强调文字颜色 4 3 2" xfId="1076"/>
    <cellStyle name="60% - 强调文字颜色 4 3 2 2" xfId="1079"/>
    <cellStyle name="60% - 强调文字颜色 4 3 2 2 2" xfId="1080"/>
    <cellStyle name="60% - 强调文字颜色 4 3 2 2 2 2" xfId="3846"/>
    <cellStyle name="60% - 强调文字颜色 4 3 2 2 2 2 2" xfId="5931"/>
    <cellStyle name="60% - 强调文字颜色 4 3 2 2 3" xfId="3845"/>
    <cellStyle name="60% - 强调文字颜色 4 3 2 2 3 2" xfId="6234"/>
    <cellStyle name="60% - 强调文字颜色 4 3 2 3" xfId="1082"/>
    <cellStyle name="60% - 强调文字颜色 4 3 2 3 2" xfId="3847"/>
    <cellStyle name="60% - 强调文字颜色 4 3 2 3 2 2" xfId="5722"/>
    <cellStyle name="60% - 强调文字颜色 4 3 2 4" xfId="3844"/>
    <cellStyle name="60% - 强调文字颜色 4 3 2 4 2" xfId="5928"/>
    <cellStyle name="60% - 强调文字颜色 4 3 3" xfId="1086"/>
    <cellStyle name="60% - 强调文字颜色 4 3 3 2" xfId="1090"/>
    <cellStyle name="60% - 强调文字颜色 4 3 3 2 2" xfId="3849"/>
    <cellStyle name="60% - 强调文字颜色 4 3 3 2 2 2" xfId="5040"/>
    <cellStyle name="60% - 强调文字颜色 4 3 3 3" xfId="3848"/>
    <cellStyle name="60% - 强调文字颜色 4 3 3 3 2" xfId="5925"/>
    <cellStyle name="60% - 强调文字颜色 4 3 4" xfId="1095"/>
    <cellStyle name="60% - 强调文字颜色 4 3 4 2" xfId="3850"/>
    <cellStyle name="60% - 强调文字颜色 4 3 4 2 2" xfId="5121"/>
    <cellStyle name="60% - 强调文字颜色 4 3 5" xfId="2517"/>
    <cellStyle name="60% - 强调文字颜色 4 3 5 2" xfId="5811"/>
    <cellStyle name="60% - 强调文字颜色 4 4" xfId="1096"/>
    <cellStyle name="60% - 强调文字颜色 4 4 2" xfId="1097"/>
    <cellStyle name="60% - 强调文字颜色 4 4 2 2" xfId="240"/>
    <cellStyle name="60% - 强调文字颜色 4 4 2 2 2" xfId="3853"/>
    <cellStyle name="60% - 强调文字颜色 4 4 2 2 2 2" xfId="5790"/>
    <cellStyle name="60% - 强调文字颜色 4 4 2 3" xfId="3852"/>
    <cellStyle name="60% - 强调文字颜色 4 4 2 3 2" xfId="6232"/>
    <cellStyle name="60% - 强调文字颜色 4 4 3" xfId="1099"/>
    <cellStyle name="60% - 强调文字颜色 4 4 3 2" xfId="3854"/>
    <cellStyle name="60% - 强调文字颜色 4 4 3 2 2" xfId="6235"/>
    <cellStyle name="60% - 强调文字颜色 4 4 4" xfId="3851"/>
    <cellStyle name="60% - 强调文字颜色 4 4 4 2" xfId="5102"/>
    <cellStyle name="60% - 强调文字颜色 4 5" xfId="1100"/>
    <cellStyle name="60% - 强调文字颜色 4 5 2" xfId="1101"/>
    <cellStyle name="60% - 强调文字颜色 4 5 2 2" xfId="408"/>
    <cellStyle name="60% - 强调文字颜色 4 5 2 2 2" xfId="3857"/>
    <cellStyle name="60% - 强调文字颜色 4 5 2 2 2 2" xfId="5437"/>
    <cellStyle name="60% - 强调文字颜色 4 5 2 3" xfId="3856"/>
    <cellStyle name="60% - 强调文字颜色 4 5 2 3 2" xfId="5479"/>
    <cellStyle name="60% - 强调文字颜色 4 5 3" xfId="1103"/>
    <cellStyle name="60% - 强调文字颜色 4 5 3 2" xfId="3858"/>
    <cellStyle name="60% - 强调文字颜色 4 5 3 2 2" xfId="5120"/>
    <cellStyle name="60% - 强调文字颜色 4 5 4" xfId="3855"/>
    <cellStyle name="60% - 强调文字颜色 4 5 4 2" xfId="5909"/>
    <cellStyle name="60% - 强调文字颜色 4 6" xfId="1104"/>
    <cellStyle name="60% - 强调文字颜色 4 6 2" xfId="1106"/>
    <cellStyle name="60% - 强调文字颜色 4 6 2 2" xfId="3860"/>
    <cellStyle name="60% - 强调文字颜色 4 6 2 2 2" xfId="5915"/>
    <cellStyle name="60% - 强调文字颜色 4 6 3" xfId="3859"/>
    <cellStyle name="60% - 强调文字颜色 4 6 3 2" xfId="5725"/>
    <cellStyle name="60% - 强调文字颜色 4 7" xfId="1107"/>
    <cellStyle name="60% - 强调文字颜色 4 7 2" xfId="3861"/>
    <cellStyle name="60% - 强调文字颜色 4 7 2 2" xfId="5118"/>
    <cellStyle name="60% - 强调文字颜色 4 8" xfId="2511"/>
    <cellStyle name="60% - 强调文字颜色 4 8 2" xfId="5082"/>
    <cellStyle name="60% - 强调文字颜色 4 9" xfId="3833"/>
    <cellStyle name="60% - 强调文字颜色 4 9 2" xfId="5913"/>
    <cellStyle name="60% - 强调文字颜色 5" xfId="1108"/>
    <cellStyle name="60% - 强调文字颜色 5 2" xfId="1109"/>
    <cellStyle name="60% - 强调文字颜色 5 2 2" xfId="1110"/>
    <cellStyle name="60% - 强调文字颜色 5 2 2 2" xfId="1111"/>
    <cellStyle name="60% - 强调文字颜色 5 2 2 2 2" xfId="1113"/>
    <cellStyle name="60% - 强调文字颜色 5 2 2 2 2 2" xfId="3864"/>
    <cellStyle name="60% - 强调文字颜色 5 2 2 2 2 2 2" xfId="5912"/>
    <cellStyle name="60% - 强调文字颜色 5 2 2 2 3" xfId="2521"/>
    <cellStyle name="60% - 强调文字颜色 5 2 2 2 3 2" xfId="5117"/>
    <cellStyle name="60% - 强调文字颜色 5 2 2 3" xfId="1115"/>
    <cellStyle name="60% - 强调文字颜色 5 2 2 3 2" xfId="2522"/>
    <cellStyle name="60% - 强调文字颜色 5 2 2 3 2 2" xfId="5911"/>
    <cellStyle name="60% - 强调文字颜色 5 2 2 4" xfId="2520"/>
    <cellStyle name="60% - 强调文字颜色 5 2 2 4 2" xfId="5910"/>
    <cellStyle name="60% - 强调文字颜色 5 2 3" xfId="1116"/>
    <cellStyle name="60% - 强调文字颜色 5 2 3 2" xfId="1117"/>
    <cellStyle name="60% - 强调文字颜色 5 2 3 2 2" xfId="1118"/>
    <cellStyle name="60% - 强调文字颜色 5 2 3 2 2 2" xfId="3867"/>
    <cellStyle name="60% - 强调文字颜色 5 2 3 2 2 2 2" xfId="5115"/>
    <cellStyle name="60% - 强调文字颜色 5 2 3 2 3" xfId="3866"/>
    <cellStyle name="60% - 强调文字颜色 5 2 3 2 3 2" xfId="5081"/>
    <cellStyle name="60% - 强调文字颜色 5 2 3 2 4" xfId="5724"/>
    <cellStyle name="60% - 强调文字颜色 5 2 3 3" xfId="1119"/>
    <cellStyle name="60% - 强调文字颜色 5 2 3 3 2" xfId="3868"/>
    <cellStyle name="60% - 强调文字颜色 5 2 3 3 2 2" xfId="5079"/>
    <cellStyle name="60% - 强调文字颜色 5 2 3 4" xfId="2523"/>
    <cellStyle name="60% - 强调文字颜色 5 2 3 4 2" xfId="5113"/>
    <cellStyle name="60% - 强调文字颜色 5 2 3 5" xfId="3865"/>
    <cellStyle name="60% - 强调文字颜色 5 2 3 5 2" xfId="6226"/>
    <cellStyle name="60% - 强调文字颜色 5 2 3 6" xfId="5170"/>
    <cellStyle name="60% - 强调文字颜色 5 2 4" xfId="1120"/>
    <cellStyle name="60% - 强调文字颜色 5 2 4 2" xfId="1121"/>
    <cellStyle name="60% - 强调文字颜色 5 2 4 2 2" xfId="3870"/>
    <cellStyle name="60% - 强调文字颜色 5 2 4 2 2 2" xfId="5908"/>
    <cellStyle name="60% - 强调文字颜色 5 2 4 3" xfId="3869"/>
    <cellStyle name="60% - 强调文字颜色 5 2 4 3 2" xfId="5061"/>
    <cellStyle name="60% - 强调文字颜色 5 2 5" xfId="1123"/>
    <cellStyle name="60% - 强调文字颜色 5 2 5 2" xfId="3871"/>
    <cellStyle name="60% - 强调文字颜色 5 2 5 2 2" xfId="5108"/>
    <cellStyle name="60% - 强调文字颜色 5 2 6" xfId="2519"/>
    <cellStyle name="60% - 强调文字颜色 5 2 6 2" xfId="5907"/>
    <cellStyle name="60% - 强调文字颜色 5 2 7" xfId="3863"/>
    <cellStyle name="60% - 强调文字颜色 5 2 7 2" xfId="5750"/>
    <cellStyle name="60% - 强调文字颜色 5 2_2015财政决算公开" xfId="3872"/>
    <cellStyle name="60% - 强调文字颜色 5 3" xfId="1124"/>
    <cellStyle name="60% - 强调文字颜色 5 3 2" xfId="1125"/>
    <cellStyle name="60% - 强调文字颜色 5 3 2 2" xfId="37"/>
    <cellStyle name="60% - 强调文字颜色 5 3 2 2 2" xfId="1126"/>
    <cellStyle name="60% - 强调文字颜色 5 3 2 2 2 2" xfId="3875"/>
    <cellStyle name="60% - 强调文字颜色 5 3 2 2 2 2 2" xfId="5906"/>
    <cellStyle name="60% - 强调文字颜色 5 3 2 2 3" xfId="3874"/>
    <cellStyle name="60% - 强调文字颜色 5 3 2 2 3 2" xfId="5905"/>
    <cellStyle name="60% - 强调文字颜色 5 3 2 3" xfId="128"/>
    <cellStyle name="60% - 强调文字颜色 5 3 2 3 2" xfId="3876"/>
    <cellStyle name="60% - 强调文字颜色 5 3 2 3 2 2" xfId="5518"/>
    <cellStyle name="60% - 强调文字颜色 5 3 2 4" xfId="3873"/>
    <cellStyle name="60% - 强调文字颜色 5 3 2 4 2" xfId="5112"/>
    <cellStyle name="60% - 强调文字颜色 5 3 3" xfId="1128"/>
    <cellStyle name="60% - 强调文字颜色 5 3 3 2" xfId="1130"/>
    <cellStyle name="60% - 强调文字颜色 5 3 3 2 2" xfId="3878"/>
    <cellStyle name="60% - 强调文字颜色 5 3 3 2 2 2" xfId="5901"/>
    <cellStyle name="60% - 强调文字颜色 5 3 3 3" xfId="3877"/>
    <cellStyle name="60% - 强调文字颜色 5 3 3 3 2" xfId="5057"/>
    <cellStyle name="60% - 强调文字颜色 5 3 4" xfId="1132"/>
    <cellStyle name="60% - 强调文字颜色 5 3 4 2" xfId="3879"/>
    <cellStyle name="60% - 强调文字颜色 5 3 4 2 2" xfId="5106"/>
    <cellStyle name="60% - 强调文字颜色 5 3 5" xfId="2524"/>
    <cellStyle name="60% - 强调文字颜色 5 3 5 2" xfId="5067"/>
    <cellStyle name="60% - 强调文字颜色 5 4" xfId="1133"/>
    <cellStyle name="60% - 强调文字颜色 5 4 2" xfId="1134"/>
    <cellStyle name="60% - 强调文字颜色 5 4 2 2" xfId="439"/>
    <cellStyle name="60% - 强调文字颜色 5 4 2 2 2" xfId="3882"/>
    <cellStyle name="60% - 强调文字颜色 5 4 2 2 2 2" xfId="5784"/>
    <cellStyle name="60% - 强调文字颜色 5 4 2 3" xfId="3881"/>
    <cellStyle name="60% - 强调文字颜色 5 4 2 3 2" xfId="6190"/>
    <cellStyle name="60% - 强调文字颜色 5 4 3" xfId="1136"/>
    <cellStyle name="60% - 强调文字颜色 5 4 3 2" xfId="3883"/>
    <cellStyle name="60% - 强调文字颜色 5 4 3 2 2" xfId="5899"/>
    <cellStyle name="60% - 强调文字颜色 5 4 4" xfId="3880"/>
    <cellStyle name="60% - 强调文字颜色 5 4 4 2" xfId="5898"/>
    <cellStyle name="60% - 强调文字颜色 5 5" xfId="1137"/>
    <cellStyle name="60% - 强调文字颜色 5 5 2" xfId="1138"/>
    <cellStyle name="60% - 强调文字颜色 5 5 2 2" xfId="541"/>
    <cellStyle name="60% - 强调文字颜色 5 5 2 2 2" xfId="3886"/>
    <cellStyle name="60% - 强调文字颜色 5 5 2 2 2 2" xfId="6170"/>
    <cellStyle name="60% - 强调文字颜色 5 5 2 3" xfId="3885"/>
    <cellStyle name="60% - 强调文字颜色 5 5 2 3 2" xfId="5459"/>
    <cellStyle name="60% - 强调文字颜色 5 5 3" xfId="1139"/>
    <cellStyle name="60% - 强调文字颜色 5 5 3 2" xfId="3887"/>
    <cellStyle name="60% - 强调文字颜色 5 5 3 2 2" xfId="5097"/>
    <cellStyle name="60% - 强调文字颜色 5 5 4" xfId="3884"/>
    <cellStyle name="60% - 强调文字颜色 5 5 4 2" xfId="5895"/>
    <cellStyle name="60% - 强调文字颜色 5 6" xfId="1140"/>
    <cellStyle name="60% - 强调文字颜色 5 6 2" xfId="1141"/>
    <cellStyle name="60% - 强调文字颜色 5 6 2 2" xfId="3889"/>
    <cellStyle name="60% - 强调文字颜色 5 6 2 2 2" xfId="5894"/>
    <cellStyle name="60% - 强调文字颜色 5 6 3" xfId="3888"/>
    <cellStyle name="60% - 强调文字颜色 5 6 3 2" xfId="5893"/>
    <cellStyle name="60% - 强调文字颜色 5 7" xfId="1142"/>
    <cellStyle name="60% - 强调文字颜色 5 7 2" xfId="3890"/>
    <cellStyle name="60% - 强调文字颜色 5 7 2 2" xfId="5111"/>
    <cellStyle name="60% - 强调文字颜色 5 8" xfId="2518"/>
    <cellStyle name="60% - 强调文字颜色 5 8 2" xfId="5960"/>
    <cellStyle name="60% - 强调文字颜色 5 9" xfId="3862"/>
    <cellStyle name="60% - 强调文字颜色 5 9 2" xfId="5471"/>
    <cellStyle name="60% - 强调文字颜色 6" xfId="1143"/>
    <cellStyle name="60% - 强调文字颜色 6 2" xfId="1144"/>
    <cellStyle name="60% - 强调文字颜色 6 2 2" xfId="1145"/>
    <cellStyle name="60% - 强调文字颜色 6 2 2 2" xfId="1146"/>
    <cellStyle name="60% - 强调文字颜色 6 2 2 2 2" xfId="1147"/>
    <cellStyle name="60% - 强调文字颜色 6 2 2 2 2 2" xfId="3893"/>
    <cellStyle name="60% - 强调文字颜色 6 2 2 2 2 2 2" xfId="5884"/>
    <cellStyle name="60% - 强调文字颜色 6 2 2 2 3" xfId="2528"/>
    <cellStyle name="60% - 强调文字颜色 6 2 2 2 3 2" xfId="5720"/>
    <cellStyle name="60% - 强调文字颜色 6 2 2 3" xfId="1148"/>
    <cellStyle name="60% - 强调文字颜色 6 2 2 3 2" xfId="2529"/>
    <cellStyle name="60% - 强调文字颜色 6 2 2 3 2 2" xfId="5065"/>
    <cellStyle name="60% - 强调文字颜色 6 2 2 4" xfId="2527"/>
    <cellStyle name="60% - 强调文字颜色 6 2 2 4 2" xfId="5890"/>
    <cellStyle name="60% - 强调文字颜色 6 2 3" xfId="1149"/>
    <cellStyle name="60% - 强调文字颜色 6 2 3 2" xfId="1150"/>
    <cellStyle name="60% - 强调文字颜色 6 2 3 2 2" xfId="1151"/>
    <cellStyle name="60% - 强调文字颜色 6 2 3 2 2 2" xfId="3896"/>
    <cellStyle name="60% - 强调文字颜色 6 2 3 2 2 2 2" xfId="5889"/>
    <cellStyle name="60% - 强调文字颜色 6 2 3 2 3" xfId="3895"/>
    <cellStyle name="60% - 强调文字颜色 6 2 3 2 3 2" xfId="5886"/>
    <cellStyle name="60% - 强调文字颜色 6 2 3 2 4" xfId="5891"/>
    <cellStyle name="60% - 强调文字颜色 6 2 3 3" xfId="1152"/>
    <cellStyle name="60% - 强调文字颜色 6 2 3 3 2" xfId="3897"/>
    <cellStyle name="60% - 强调文字颜色 6 2 3 3 2 2" xfId="5816"/>
    <cellStyle name="60% - 强调文字颜色 6 2 3 4" xfId="2530"/>
    <cellStyle name="60% - 强调文字颜色 6 2 3 4 2" xfId="5888"/>
    <cellStyle name="60% - 强调文字颜色 6 2 3 5" xfId="3894"/>
    <cellStyle name="60% - 强调文字颜色 6 2 3 5 2" xfId="5043"/>
    <cellStyle name="60% - 强调文字颜色 6 2 3 6" xfId="5721"/>
    <cellStyle name="60% - 强调文字颜色 6 2 4" xfId="1153"/>
    <cellStyle name="60% - 强调文字颜色 6 2 4 2" xfId="1154"/>
    <cellStyle name="60% - 强调文字颜色 6 2 4 2 2" xfId="3899"/>
    <cellStyle name="60% - 强调文字颜色 6 2 4 2 2 2" xfId="5887"/>
    <cellStyle name="60% - 强调文字颜色 6 2 4 3" xfId="3898"/>
    <cellStyle name="60% - 强调文字颜色 6 2 4 3 2" xfId="5122"/>
    <cellStyle name="60% - 强调文字颜色 6 2 5" xfId="1156"/>
    <cellStyle name="60% - 强调文字颜色 6 2 5 2" xfId="3900"/>
    <cellStyle name="60% - 强调文字颜色 6 2 5 2 2" xfId="5502"/>
    <cellStyle name="60% - 强调文字颜色 6 2 6" xfId="2526"/>
    <cellStyle name="60% - 强调文字颜色 6 2 6 2" xfId="5885"/>
    <cellStyle name="60% - 强调文字颜色 6 2 7" xfId="3892"/>
    <cellStyle name="60% - 强调文字颜色 6 2 7 2" xfId="5745"/>
    <cellStyle name="60% - 强调文字颜色 6 2_2015财政决算公开" xfId="3901"/>
    <cellStyle name="60% - 强调文字颜色 6 3" xfId="1157"/>
    <cellStyle name="60% - 强调文字颜色 6 3 2" xfId="1159"/>
    <cellStyle name="60% - 强调文字颜色 6 3 2 2" xfId="378"/>
    <cellStyle name="60% - 强调文字颜色 6 3 2 2 2" xfId="662"/>
    <cellStyle name="60% - 强调文字颜色 6 3 2 2 2 2" xfId="3904"/>
    <cellStyle name="60% - 强调文字颜色 6 3 2 2 2 2 2" xfId="5767"/>
    <cellStyle name="60% - 强调文字颜色 6 3 2 2 3" xfId="3903"/>
    <cellStyle name="60% - 强调文字颜色 6 3 2 2 3 2" xfId="5297"/>
    <cellStyle name="60% - 强调文字颜色 6 3 2 3" xfId="380"/>
    <cellStyle name="60% - 强调文字颜色 6 3 2 3 2" xfId="3905"/>
    <cellStyle name="60% - 强调文字颜色 6 3 2 3 2 2" xfId="5786"/>
    <cellStyle name="60% - 强调文字颜色 6 3 2 4" xfId="3902"/>
    <cellStyle name="60% - 强调文字颜色 6 3 2 4 2" xfId="5062"/>
    <cellStyle name="60% - 强调文字颜色 6 3 3" xfId="1163"/>
    <cellStyle name="60% - 强调文字颜色 6 3 3 2" xfId="1165"/>
    <cellStyle name="60% - 强调文字颜色 6 3 3 2 2" xfId="3907"/>
    <cellStyle name="60% - 强调文字颜色 6 3 3 2 2 2" xfId="5109"/>
    <cellStyle name="60% - 强调文字颜色 6 3 3 3" xfId="3906"/>
    <cellStyle name="60% - 强调文字颜色 6 3 3 3 2" xfId="5015"/>
    <cellStyle name="60% - 强调文字颜色 6 3 4" xfId="1167"/>
    <cellStyle name="60% - 强调文字颜色 6 3 4 2" xfId="3908"/>
    <cellStyle name="60% - 强调文字颜色 6 3 4 2 2" xfId="5107"/>
    <cellStyle name="60% - 强调文字颜色 6 3 5" xfId="2531"/>
    <cellStyle name="60% - 强调文字颜色 6 3 5 2" xfId="5715"/>
    <cellStyle name="60% - 强调文字颜色 6 4" xfId="1169"/>
    <cellStyle name="60% - 强调文字颜色 6 4 2" xfId="1171"/>
    <cellStyle name="60% - 强调文字颜色 6 4 2 2" xfId="475"/>
    <cellStyle name="60% - 强调文字颜色 6 4 2 2 2" xfId="3911"/>
    <cellStyle name="60% - 强调文字颜色 6 4 2 2 2 2" xfId="6182"/>
    <cellStyle name="60% - 强调文字颜色 6 4 2 3" xfId="3910"/>
    <cellStyle name="60% - 强调文字颜色 6 4 2 3 2" xfId="6181"/>
    <cellStyle name="60% - 强调文字颜色 6 4 3" xfId="1173"/>
    <cellStyle name="60% - 强调文字颜色 6 4 3 2" xfId="3912"/>
    <cellStyle name="60% - 强调文字颜色 6 4 3 2 2" xfId="5882"/>
    <cellStyle name="60% - 强调文字颜色 6 4 4" xfId="3909"/>
    <cellStyle name="60% - 强调文字颜色 6 4 4 2" xfId="5879"/>
    <cellStyle name="60% - 强调文字颜色 6 5" xfId="1175"/>
    <cellStyle name="60% - 强调文字颜色 6 5 2" xfId="1179"/>
    <cellStyle name="60% - 强调文字颜色 6 5 2 2" xfId="1181"/>
    <cellStyle name="60% - 强调文字颜色 6 5 2 2 2" xfId="3915"/>
    <cellStyle name="60% - 强调文字颜色 6 5 2 2 2 2" xfId="5880"/>
    <cellStyle name="60% - 强调文字颜色 6 5 2 3" xfId="3914"/>
    <cellStyle name="60% - 强调文字颜色 6 5 2 3 2" xfId="5881"/>
    <cellStyle name="60% - 强调文字颜色 6 5 3" xfId="1184"/>
    <cellStyle name="60% - 强调文字颜色 6 5 3 2" xfId="3916"/>
    <cellStyle name="60% - 强调文字颜色 6 5 3 2 2" xfId="5105"/>
    <cellStyle name="60% - 强调文字颜色 6 5 4" xfId="3913"/>
    <cellStyle name="60% - 强调文字颜色 6 5 4 2" xfId="5044"/>
    <cellStyle name="60% - 强调文字颜色 6 6" xfId="1185"/>
    <cellStyle name="60% - 强调文字颜色 6 6 2" xfId="1186"/>
    <cellStyle name="60% - 强调文字颜色 6 6 2 2" xfId="3918"/>
    <cellStyle name="60% - 强调文字颜色 6 6 2 2 2" xfId="5149"/>
    <cellStyle name="60% - 强调文字颜色 6 6 3" xfId="3917"/>
    <cellStyle name="60% - 强调文字颜色 6 6 3 2" xfId="5878"/>
    <cellStyle name="60% - 强调文字颜色 6 7" xfId="1187"/>
    <cellStyle name="60% - 强调文字颜色 6 7 2" xfId="3919"/>
    <cellStyle name="60% - 强调文字颜色 6 7 2 2" xfId="5167"/>
    <cellStyle name="60% - 强调文字颜色 6 8" xfId="2525"/>
    <cellStyle name="60% - 强调文字颜色 6 8 2" xfId="5021"/>
    <cellStyle name="60% - 强调文字颜色 6 9" xfId="3891"/>
    <cellStyle name="60% - 强调文字颜色 6 9 2" xfId="6187"/>
    <cellStyle name="60% - 着色 1" xfId="2689"/>
    <cellStyle name="60% - 着色 1 2" xfId="2819"/>
    <cellStyle name="60% - 着色 2" xfId="2688"/>
    <cellStyle name="60% - 着色 2 2" xfId="2820"/>
    <cellStyle name="60% - 着色 3" xfId="2661"/>
    <cellStyle name="60% - 着色 3 2" xfId="2821"/>
    <cellStyle name="60% - 着色 4" xfId="2609"/>
    <cellStyle name="60% - 着色 4 2" xfId="2822"/>
    <cellStyle name="60% - 着色 5" xfId="2608"/>
    <cellStyle name="60% - 着色 6" xfId="2607"/>
    <cellStyle name="60% - 着色 6 2" xfId="2823"/>
    <cellStyle name="Calc Currency (0)" xfId="1188"/>
    <cellStyle name="Calc Currency (0) 2" xfId="3920"/>
    <cellStyle name="Calc Currency (0) 3" xfId="5877"/>
    <cellStyle name="ColLevel_1" xfId="5972"/>
    <cellStyle name="Comma [0]" xfId="1190"/>
    <cellStyle name="Comma [0] 2" xfId="3921"/>
    <cellStyle name="Comma [0] 3" xfId="5323"/>
    <cellStyle name="comma zerodec" xfId="1191"/>
    <cellStyle name="comma zerodec 2" xfId="3922"/>
    <cellStyle name="comma zerodec 3" xfId="5104"/>
    <cellStyle name="Comma_1995" xfId="1193"/>
    <cellStyle name="Currency [0]" xfId="1194"/>
    <cellStyle name="Currency [0] 2" xfId="3923"/>
    <cellStyle name="Currency [0] 3" xfId="5324"/>
    <cellStyle name="Currency_1995" xfId="1195"/>
    <cellStyle name="Currency1" xfId="1197"/>
    <cellStyle name="Currency1 2" xfId="3924"/>
    <cellStyle name="Currency1 3" xfId="6084"/>
    <cellStyle name="Date" xfId="1198"/>
    <cellStyle name="Date 2" xfId="3925"/>
    <cellStyle name="Date 3" xfId="5876"/>
    <cellStyle name="Dollar (zero dec)" xfId="1199"/>
    <cellStyle name="Dollar (zero dec) 2" xfId="3926"/>
    <cellStyle name="Dollar (zero dec) 3" xfId="5875"/>
    <cellStyle name="Fixed" xfId="1202"/>
    <cellStyle name="Fixed 2" xfId="3927"/>
    <cellStyle name="Fixed 3" xfId="5873"/>
    <cellStyle name="Header1" xfId="1204"/>
    <cellStyle name="Header1 2" xfId="3928"/>
    <cellStyle name="Header2" xfId="1206"/>
    <cellStyle name="Header2 2" xfId="3929"/>
    <cellStyle name="Header2 2 2" xfId="5785"/>
    <cellStyle name="Header2 3" xfId="6197"/>
    <cellStyle name="Header2 4" xfId="6753"/>
    <cellStyle name="HEADING1" xfId="1207"/>
    <cellStyle name="HEADING1 2" xfId="3930"/>
    <cellStyle name="HEADING1 3" xfId="6020"/>
    <cellStyle name="HEADING2" xfId="1208"/>
    <cellStyle name="HEADING2 2" xfId="3931"/>
    <cellStyle name="HEADING2 3" xfId="5020"/>
    <cellStyle name="no dec" xfId="671"/>
    <cellStyle name="no dec 2" xfId="3932"/>
    <cellStyle name="Norma,_laroux_4_营业在建 (2)_E21" xfId="472"/>
    <cellStyle name="Normal_#10-Headcount" xfId="1209"/>
    <cellStyle name="Percent_laroux" xfId="1211"/>
    <cellStyle name="RowLevel_1" xfId="5017"/>
    <cellStyle name="Total" xfId="1212"/>
    <cellStyle name="Total 2" xfId="3933"/>
    <cellStyle name="Total 2 2" xfId="5717"/>
    <cellStyle name="Total 2 3" xfId="6941"/>
    <cellStyle name="Total 3" xfId="5016"/>
    <cellStyle name="Total 4" xfId="6786"/>
    <cellStyle name="百分比 2" xfId="1213"/>
    <cellStyle name="百分比 2 2" xfId="1214"/>
    <cellStyle name="百分比 2 2 2" xfId="1215"/>
    <cellStyle name="百分比 2 2 2 2" xfId="1216"/>
    <cellStyle name="百分比 2 2 2 2 2" xfId="254"/>
    <cellStyle name="百分比 2 2 2 2 2 2" xfId="3938"/>
    <cellStyle name="百分比 2 2 2 2 3" xfId="3937"/>
    <cellStyle name="百分比 2 2 2 3" xfId="1217"/>
    <cellStyle name="百分比 2 2 2 3 2" xfId="3939"/>
    <cellStyle name="百分比 2 2 2 4" xfId="3936"/>
    <cellStyle name="百分比 2 2 3" xfId="1218"/>
    <cellStyle name="百分比 2 2 3 2" xfId="1219"/>
    <cellStyle name="百分比 2 2 3 2 2" xfId="3941"/>
    <cellStyle name="百分比 2 2 3 3" xfId="3940"/>
    <cellStyle name="百分比 2 2 4" xfId="1220"/>
    <cellStyle name="百分比 2 2 4 2" xfId="3942"/>
    <cellStyle name="百分比 2 2 5" xfId="3935"/>
    <cellStyle name="百分比 2 3" xfId="1221"/>
    <cellStyle name="百分比 2 3 2" xfId="1222"/>
    <cellStyle name="百分比 2 3 2 2" xfId="1223"/>
    <cellStyle name="百分比 2 3 2 2 2" xfId="3945"/>
    <cellStyle name="百分比 2 3 2 2 3" xfId="5337"/>
    <cellStyle name="百分比 2 3 2 3" xfId="3944"/>
    <cellStyle name="百分比 2 3 2 4" xfId="5336"/>
    <cellStyle name="百分比 2 3 3" xfId="1224"/>
    <cellStyle name="百分比 2 3 3 2" xfId="3946"/>
    <cellStyle name="百分比 2 3 3 3" xfId="5338"/>
    <cellStyle name="百分比 2 3 4" xfId="3943"/>
    <cellStyle name="百分比 2 3 5" xfId="5335"/>
    <cellStyle name="百分比 2 4" xfId="1225"/>
    <cellStyle name="百分比 2 4 2" xfId="1226"/>
    <cellStyle name="百分比 2 4 2 2" xfId="3948"/>
    <cellStyle name="百分比 2 4 3" xfId="3947"/>
    <cellStyle name="百分比 2 5" xfId="1227"/>
    <cellStyle name="百分比 2 5 2" xfId="3949"/>
    <cellStyle name="百分比 2 6" xfId="3934"/>
    <cellStyle name="百分比 3" xfId="1228"/>
    <cellStyle name="百分比 3 2" xfId="1229"/>
    <cellStyle name="百分比 3 2 2" xfId="1168"/>
    <cellStyle name="百分比 3 2 2 2" xfId="1170"/>
    <cellStyle name="百分比 3 2 2 2 2" xfId="3953"/>
    <cellStyle name="百分比 3 2 2 3" xfId="3952"/>
    <cellStyle name="百分比 3 2 3" xfId="1174"/>
    <cellStyle name="百分比 3 2 3 2" xfId="3954"/>
    <cellStyle name="百分比 3 2 4" xfId="3951"/>
    <cellStyle name="百分比 3 3" xfId="1230"/>
    <cellStyle name="百分比 3 3 2" xfId="1231"/>
    <cellStyle name="百分比 3 3 2 2" xfId="3956"/>
    <cellStyle name="百分比 3 3 3" xfId="3955"/>
    <cellStyle name="百分比 3 4" xfId="1232"/>
    <cellStyle name="百分比 3 4 2" xfId="3957"/>
    <cellStyle name="百分比 3 4 3" xfId="5342"/>
    <cellStyle name="百分比 3 5" xfId="1233"/>
    <cellStyle name="百分比 3 5 2" xfId="3958"/>
    <cellStyle name="百分比 3 6" xfId="3950"/>
    <cellStyle name="百分比 4" xfId="1234"/>
    <cellStyle name="百分比 4 2" xfId="1236"/>
    <cellStyle name="百分比 4 2 2" xfId="1238"/>
    <cellStyle name="百分比 4 2 2 2" xfId="1239"/>
    <cellStyle name="百分比 4 2 2 2 2" xfId="3962"/>
    <cellStyle name="百分比 4 2 2 2 3" xfId="5346"/>
    <cellStyle name="百分比 4 2 2 3" xfId="3961"/>
    <cellStyle name="百分比 4 2 2 4" xfId="5345"/>
    <cellStyle name="百分比 4 2 3" xfId="1241"/>
    <cellStyle name="百分比 4 2 3 2" xfId="3963"/>
    <cellStyle name="百分比 4 2 3 3" xfId="5347"/>
    <cellStyle name="百分比 4 2 4" xfId="3960"/>
    <cellStyle name="百分比 4 2 5" xfId="5344"/>
    <cellStyle name="百分比 4 3" xfId="1243"/>
    <cellStyle name="百分比 4 3 2" xfId="1246"/>
    <cellStyle name="百分比 4 3 2 2" xfId="3965"/>
    <cellStyle name="百分比 4 3 2 3" xfId="5349"/>
    <cellStyle name="百分比 4 3 3" xfId="3964"/>
    <cellStyle name="百分比 4 3 4" xfId="5348"/>
    <cellStyle name="百分比 4 4" xfId="1248"/>
    <cellStyle name="百分比 4 4 2" xfId="3966"/>
    <cellStyle name="百分比 4 4 3" xfId="5350"/>
    <cellStyle name="百分比 4 5" xfId="3959"/>
    <cellStyle name="百分比 4 6" xfId="5343"/>
    <cellStyle name="百分比 5" xfId="1250"/>
    <cellStyle name="百分比 5 2" xfId="1254"/>
    <cellStyle name="百分比 5 2 2" xfId="1256"/>
    <cellStyle name="百分比 5 2 2 2" xfId="1257"/>
    <cellStyle name="百分比 5 2 2 2 2" xfId="3970"/>
    <cellStyle name="百分比 5 2 2 2 3" xfId="5355"/>
    <cellStyle name="百分比 5 2 2 3" xfId="3969"/>
    <cellStyle name="百分比 5 2 2 4" xfId="5354"/>
    <cellStyle name="百分比 5 2 3" xfId="1259"/>
    <cellStyle name="百分比 5 2 3 2" xfId="3971"/>
    <cellStyle name="百分比 5 2 3 3" xfId="5356"/>
    <cellStyle name="百分比 5 2 4" xfId="3968"/>
    <cellStyle name="百分比 5 2 5" xfId="5353"/>
    <cellStyle name="百分比 5 3" xfId="1261"/>
    <cellStyle name="百分比 5 3 2" xfId="1262"/>
    <cellStyle name="百分比 5 3 2 2" xfId="3973"/>
    <cellStyle name="百分比 5 3 2 3" xfId="5359"/>
    <cellStyle name="百分比 5 3 3" xfId="3972"/>
    <cellStyle name="百分比 5 3 4" xfId="5358"/>
    <cellStyle name="百分比 5 4" xfId="1264"/>
    <cellStyle name="百分比 5 4 2" xfId="3974"/>
    <cellStyle name="百分比 5 4 3" xfId="5360"/>
    <cellStyle name="百分比 5 5" xfId="1266"/>
    <cellStyle name="百分比 5 5 2" xfId="3975"/>
    <cellStyle name="百分比 5 5 3" xfId="5361"/>
    <cellStyle name="百分比 5 6" xfId="3967"/>
    <cellStyle name="百分比 5 7" xfId="4990"/>
    <cellStyle name="百分比 5 8" xfId="5351"/>
    <cellStyle name="百分比 6" xfId="1268"/>
    <cellStyle name="百分比 6 2" xfId="1270"/>
    <cellStyle name="百分比 6 2 2" xfId="1272"/>
    <cellStyle name="百分比 6 2 2 2" xfId="1274"/>
    <cellStyle name="百分比 6 2 2 2 2" xfId="3979"/>
    <cellStyle name="百分比 6 2 2 3" xfId="3978"/>
    <cellStyle name="百分比 6 2 3" xfId="1276"/>
    <cellStyle name="百分比 6 2 3 2" xfId="3980"/>
    <cellStyle name="百分比 6 2 4" xfId="3977"/>
    <cellStyle name="百分比 6 3" xfId="1278"/>
    <cellStyle name="百分比 6 3 2" xfId="1279"/>
    <cellStyle name="百分比 6 3 2 2" xfId="3982"/>
    <cellStyle name="百分比 6 3 3" xfId="3981"/>
    <cellStyle name="百分比 6 4" xfId="1281"/>
    <cellStyle name="百分比 6 4 2" xfId="3983"/>
    <cellStyle name="百分比 6 5" xfId="3976"/>
    <cellStyle name="百分比 7" xfId="1282"/>
    <cellStyle name="百分比 7 2" xfId="1283"/>
    <cellStyle name="百分比 7 2 2" xfId="1284"/>
    <cellStyle name="百分比 7 2 2 2" xfId="1285"/>
    <cellStyle name="百分比 7 2 2 2 2" xfId="3987"/>
    <cellStyle name="百分比 7 2 2 2 3" xfId="5369"/>
    <cellStyle name="百分比 7 2 2 3" xfId="3986"/>
    <cellStyle name="百分比 7 2 2 4" xfId="5368"/>
    <cellStyle name="百分比 7 2 3" xfId="1286"/>
    <cellStyle name="百分比 7 2 3 2" xfId="3988"/>
    <cellStyle name="百分比 7 2 3 3" xfId="5370"/>
    <cellStyle name="百分比 7 2 4" xfId="3985"/>
    <cellStyle name="百分比 7 2 5" xfId="5367"/>
    <cellStyle name="百分比 7 3" xfId="1287"/>
    <cellStyle name="百分比 7 3 2" xfId="1288"/>
    <cellStyle name="百分比 7 3 2 2" xfId="3990"/>
    <cellStyle name="百分比 7 3 2 3" xfId="5372"/>
    <cellStyle name="百分比 7 3 3" xfId="3989"/>
    <cellStyle name="百分比 7 3 4" xfId="5371"/>
    <cellStyle name="百分比 7 4" xfId="1289"/>
    <cellStyle name="百分比 7 4 2" xfId="3991"/>
    <cellStyle name="百分比 7 4 3" xfId="5373"/>
    <cellStyle name="百分比 7 5" xfId="3984"/>
    <cellStyle name="百分比 7 6" xfId="5366"/>
    <cellStyle name="百分比 8" xfId="2720"/>
    <cellStyle name="标题" xfId="1290"/>
    <cellStyle name="标题 1" xfId="1291"/>
    <cellStyle name="标题 1 2" xfId="1292"/>
    <cellStyle name="标题 1 2 2" xfId="1294"/>
    <cellStyle name="标题 1 2 2 2" xfId="1295"/>
    <cellStyle name="标题 1 2 2 2 2" xfId="1296"/>
    <cellStyle name="标题 1 2 2 3" xfId="1298"/>
    <cellStyle name="标题 1 2 3" xfId="1299"/>
    <cellStyle name="标题 1 2 3 2" xfId="1300"/>
    <cellStyle name="标题 1 2 3 2 2" xfId="1063"/>
    <cellStyle name="标题 1 2 3 2 3" xfId="5869"/>
    <cellStyle name="标题 1 2 3 3" xfId="1302"/>
    <cellStyle name="标题 1 2 3 4" xfId="2533"/>
    <cellStyle name="标题 1 2 4" xfId="1303"/>
    <cellStyle name="标题 1 2 4 2" xfId="1304"/>
    <cellStyle name="标题 1 2 5" xfId="1305"/>
    <cellStyle name="标题 1 2_2015财政决算公开" xfId="3992"/>
    <cellStyle name="标题 1 3" xfId="1306"/>
    <cellStyle name="标题 1 3 2" xfId="1307"/>
    <cellStyle name="标题 1 3 2 2" xfId="1309"/>
    <cellStyle name="标题 1 3 2 2 2" xfId="1312"/>
    <cellStyle name="标题 1 3 2 3" xfId="1315"/>
    <cellStyle name="标题 1 3 3" xfId="1316"/>
    <cellStyle name="标题 1 3 3 2" xfId="1318"/>
    <cellStyle name="标题 1 3 4" xfId="1319"/>
    <cellStyle name="标题 1 4" xfId="1320"/>
    <cellStyle name="标题 1 4 2" xfId="1321"/>
    <cellStyle name="标题 1 4 2 2" xfId="739"/>
    <cellStyle name="标题 1 4 3" xfId="1322"/>
    <cellStyle name="标题 1 5" xfId="1323"/>
    <cellStyle name="标题 1 5 2" xfId="1325"/>
    <cellStyle name="标题 1 5 2 2" xfId="750"/>
    <cellStyle name="标题 1 5 3" xfId="1326"/>
    <cellStyle name="标题 1 6" xfId="1327"/>
    <cellStyle name="标题 1 6 2" xfId="1328"/>
    <cellStyle name="标题 1 7" xfId="1329"/>
    <cellStyle name="标题 1 8" xfId="2824"/>
    <cellStyle name="标题 10" xfId="2808"/>
    <cellStyle name="标题 2" xfId="1330"/>
    <cellStyle name="标题 2 2" xfId="1331"/>
    <cellStyle name="标题 2 2 2" xfId="1332"/>
    <cellStyle name="标题 2 2 2 2" xfId="1333"/>
    <cellStyle name="标题 2 2 2 2 2" xfId="1334"/>
    <cellStyle name="标题 2 2 2 3" xfId="1335"/>
    <cellStyle name="标题 2 2 3" xfId="1336"/>
    <cellStyle name="标题 2 2 3 2" xfId="1338"/>
    <cellStyle name="标题 2 2 3 2 2" xfId="1340"/>
    <cellStyle name="标题 2 2 3 2 3" xfId="5868"/>
    <cellStyle name="标题 2 2 3 3" xfId="1342"/>
    <cellStyle name="标题 2 2 3 4" xfId="2534"/>
    <cellStyle name="标题 2 2 4" xfId="548"/>
    <cellStyle name="标题 2 2 4 2" xfId="1344"/>
    <cellStyle name="标题 2 2 5" xfId="551"/>
    <cellStyle name="标题 2 2_2015财政决算公开" xfId="3993"/>
    <cellStyle name="标题 2 3" xfId="1345"/>
    <cellStyle name="标题 2 3 2" xfId="1346"/>
    <cellStyle name="标题 2 3 2 2" xfId="1347"/>
    <cellStyle name="标题 2 3 2 2 2" xfId="1348"/>
    <cellStyle name="标题 2 3 2 3" xfId="1349"/>
    <cellStyle name="标题 2 3 3" xfId="1350"/>
    <cellStyle name="标题 2 3 3 2" xfId="1351"/>
    <cellStyle name="标题 2 3 4" xfId="1352"/>
    <cellStyle name="标题 2 4" xfId="1353"/>
    <cellStyle name="标题 2 4 2" xfId="1354"/>
    <cellStyle name="标题 2 4 2 2" xfId="774"/>
    <cellStyle name="标题 2 4 3" xfId="1273"/>
    <cellStyle name="标题 2 5" xfId="1355"/>
    <cellStyle name="标题 2 5 2" xfId="1356"/>
    <cellStyle name="标题 2 5 2 2" xfId="791"/>
    <cellStyle name="标题 2 5 3" xfId="1357"/>
    <cellStyle name="标题 2 6" xfId="1358"/>
    <cellStyle name="标题 2 6 2" xfId="1359"/>
    <cellStyle name="标题 2 7" xfId="1360"/>
    <cellStyle name="标题 2 8" xfId="2825"/>
    <cellStyle name="标题 3" xfId="1361"/>
    <cellStyle name="标题 3 2" xfId="1362"/>
    <cellStyle name="标题 3 2 2" xfId="1364"/>
    <cellStyle name="标题 3 2 2 2" xfId="1367"/>
    <cellStyle name="标题 3 2 2 2 2" xfId="395"/>
    <cellStyle name="标题 3 2 2 3" xfId="1370"/>
    <cellStyle name="标题 3 2 3" xfId="1372"/>
    <cellStyle name="标题 3 2 3 2" xfId="1374"/>
    <cellStyle name="标题 3 2 3 2 2" xfId="455"/>
    <cellStyle name="标题 3 2 3 2 3" xfId="6131"/>
    <cellStyle name="标题 3 2 3 3" xfId="1375"/>
    <cellStyle name="标题 3 2 3 4" xfId="2535"/>
    <cellStyle name="标题 3 2 4" xfId="1377"/>
    <cellStyle name="标题 3 2 4 2" xfId="1378"/>
    <cellStyle name="标题 3 2 5" xfId="1379"/>
    <cellStyle name="标题 3 2_2015财政决算公开" xfId="3994"/>
    <cellStyle name="标题 3 3" xfId="1380"/>
    <cellStyle name="标题 3 3 2" xfId="1381"/>
    <cellStyle name="标题 3 3 2 2" xfId="997"/>
    <cellStyle name="标题 3 3 2 2 2" xfId="1382"/>
    <cellStyle name="标题 3 3 2 3" xfId="1383"/>
    <cellStyle name="标题 3 3 3" xfId="1384"/>
    <cellStyle name="标题 3 3 3 2" xfId="1037"/>
    <cellStyle name="标题 3 3 4" xfId="1385"/>
    <cellStyle name="标题 3 4" xfId="1386"/>
    <cellStyle name="标题 3 4 2" xfId="1387"/>
    <cellStyle name="标题 3 4 2 2" xfId="813"/>
    <cellStyle name="标题 3 4 3" xfId="1388"/>
    <cellStyle name="标题 3 5" xfId="1389"/>
    <cellStyle name="标题 3 5 2" xfId="1390"/>
    <cellStyle name="标题 3 5 2 2" xfId="833"/>
    <cellStyle name="标题 3 5 3" xfId="1392"/>
    <cellStyle name="标题 3 6" xfId="1393"/>
    <cellStyle name="标题 3 6 2" xfId="1394"/>
    <cellStyle name="标题 3 7" xfId="1395"/>
    <cellStyle name="标题 3 8" xfId="2826"/>
    <cellStyle name="标题 4" xfId="170"/>
    <cellStyle name="标题 4 2" xfId="1397"/>
    <cellStyle name="标题 4 2 2" xfId="1399"/>
    <cellStyle name="标题 4 2 2 2" xfId="1402"/>
    <cellStyle name="标题 4 2 2 2 2" xfId="1405"/>
    <cellStyle name="标题 4 2 2 3" xfId="1407"/>
    <cellStyle name="标题 4 2 3" xfId="1409"/>
    <cellStyle name="标题 4 2 3 2" xfId="1411"/>
    <cellStyle name="标题 4 2 3 2 2" xfId="1413"/>
    <cellStyle name="标题 4 2 3 2 3" xfId="5080"/>
    <cellStyle name="标题 4 2 3 3" xfId="1415"/>
    <cellStyle name="标题 4 2 3 4" xfId="2536"/>
    <cellStyle name="标题 4 2 4" xfId="1417"/>
    <cellStyle name="标题 4 2 4 2" xfId="1420"/>
    <cellStyle name="标题 4 2 5" xfId="1422"/>
    <cellStyle name="标题 4 2_2015财政决算公开" xfId="3995"/>
    <cellStyle name="标题 4 3" xfId="1424"/>
    <cellStyle name="标题 4 3 2" xfId="1426"/>
    <cellStyle name="标题 4 3 2 2" xfId="1429"/>
    <cellStyle name="标题 4 3 2 2 2" xfId="1432"/>
    <cellStyle name="标题 4 3 2 3" xfId="1434"/>
    <cellStyle name="标题 4 3 3" xfId="1436"/>
    <cellStyle name="标题 4 3 3 2" xfId="1438"/>
    <cellStyle name="标题 4 3 4" xfId="1440"/>
    <cellStyle name="标题 4 4" xfId="498"/>
    <cellStyle name="标题 4 4 2" xfId="501"/>
    <cellStyle name="标题 4 4 2 2" xfId="858"/>
    <cellStyle name="标题 4 4 3" xfId="504"/>
    <cellStyle name="标题 4 5" xfId="510"/>
    <cellStyle name="标题 4 5 2" xfId="513"/>
    <cellStyle name="标题 4 5 2 2" xfId="871"/>
    <cellStyle name="标题 4 5 3" xfId="516"/>
    <cellStyle name="标题 4 6" xfId="419"/>
    <cellStyle name="标题 4 6 2" xfId="422"/>
    <cellStyle name="标题 4 7" xfId="430"/>
    <cellStyle name="标题 4 8" xfId="2827"/>
    <cellStyle name="标题 5" xfId="153"/>
    <cellStyle name="标题 5 2" xfId="1441"/>
    <cellStyle name="标题 5 2 2" xfId="1442"/>
    <cellStyle name="标题 5 2 2 2" xfId="1444"/>
    <cellStyle name="标题 5 2 2 2 2" xfId="1446"/>
    <cellStyle name="标题 5 2 2 2 2 2" xfId="3999"/>
    <cellStyle name="标题 5 2 2 2 3" xfId="3998"/>
    <cellStyle name="标题 5 2 2 2 4" xfId="5859"/>
    <cellStyle name="标题 5 2 2 2_2015财政决算公开" xfId="4000"/>
    <cellStyle name="标题 5 2 2 3" xfId="1253"/>
    <cellStyle name="标题 5 2 2 3 2" xfId="4001"/>
    <cellStyle name="标题 5 2 2 4" xfId="2540"/>
    <cellStyle name="标题 5 2 2 5" xfId="3997"/>
    <cellStyle name="标题 5 2 2 6" xfId="5860"/>
    <cellStyle name="标题 5 2 2_2015财政决算公开" xfId="4002"/>
    <cellStyle name="标题 5 2 3" xfId="1447"/>
    <cellStyle name="标题 5 2 3 2" xfId="1449"/>
    <cellStyle name="标题 5 2 3 2 2" xfId="4004"/>
    <cellStyle name="标题 5 2 3 3" xfId="2541"/>
    <cellStyle name="标题 5 2 3 4" xfId="4003"/>
    <cellStyle name="标题 5 2 3_2015财政决算公开" xfId="4005"/>
    <cellStyle name="标题 5 2 4" xfId="1450"/>
    <cellStyle name="标题 5 2 4 2" xfId="4006"/>
    <cellStyle name="标题 5 2 5" xfId="2539"/>
    <cellStyle name="标题 5 2 6" xfId="3996"/>
    <cellStyle name="标题 5 2 7" xfId="5399"/>
    <cellStyle name="标题 5 2_2015财政决算公开" xfId="4007"/>
    <cellStyle name="标题 5 3" xfId="1451"/>
    <cellStyle name="标题 5 3 2" xfId="615"/>
    <cellStyle name="标题 5 3 2 2" xfId="617"/>
    <cellStyle name="标题 5 3 2 2 2" xfId="4010"/>
    <cellStyle name="标题 5 3 2 3" xfId="4009"/>
    <cellStyle name="标题 5 3 2 4" xfId="5516"/>
    <cellStyle name="标题 5 3 2_2015财政决算公开" xfId="4011"/>
    <cellStyle name="标题 5 3 3" xfId="645"/>
    <cellStyle name="标题 5 3 3 2" xfId="4012"/>
    <cellStyle name="标题 5 3 4" xfId="2542"/>
    <cellStyle name="标题 5 3 5" xfId="4008"/>
    <cellStyle name="标题 5 3 6" xfId="5858"/>
    <cellStyle name="标题 5 3_2015财政决算公开" xfId="4013"/>
    <cellStyle name="标题 5 4" xfId="518"/>
    <cellStyle name="标题 5 4 2" xfId="1452"/>
    <cellStyle name="标题 5 4 2 2" xfId="907"/>
    <cellStyle name="标题 5 4 3" xfId="1453"/>
    <cellStyle name="标题 5 5" xfId="1"/>
    <cellStyle name="标题 5 5 2" xfId="1454"/>
    <cellStyle name="标题 5 6" xfId="314"/>
    <cellStyle name="标题 5 7" xfId="2538"/>
    <cellStyle name="标题 5 8" xfId="5224"/>
    <cellStyle name="标题 5_2015财政决算公开" xfId="4014"/>
    <cellStyle name="标题 6" xfId="1455"/>
    <cellStyle name="标题 6 2" xfId="2543"/>
    <cellStyle name="标题 7" xfId="1456"/>
    <cellStyle name="标题 7 2" xfId="1457"/>
    <cellStyle name="标题 8" xfId="1458"/>
    <cellStyle name="标题 9" xfId="2532"/>
    <cellStyle name="表标题" xfId="1460"/>
    <cellStyle name="表标题 2" xfId="1461"/>
    <cellStyle name="表标题 2 2" xfId="1462"/>
    <cellStyle name="表标题 2 2 2" xfId="1463"/>
    <cellStyle name="表标题 2 2 2 2" xfId="1464"/>
    <cellStyle name="表标题 2 2 2 2 2" xfId="6239"/>
    <cellStyle name="表标题 2 2 2 3" xfId="6386"/>
    <cellStyle name="表标题 2 2 3" xfId="1465"/>
    <cellStyle name="表标题 2 2 3 2" xfId="6264"/>
    <cellStyle name="表标题 2 2 4" xfId="6259"/>
    <cellStyle name="表标题 2 3" xfId="1466"/>
    <cellStyle name="表标题 2 3 2" xfId="161"/>
    <cellStyle name="表标题 2 3 2 2" xfId="6216"/>
    <cellStyle name="表标题 2 3 3" xfId="6265"/>
    <cellStyle name="表标题 2 4" xfId="22"/>
    <cellStyle name="表标题 2 4 2" xfId="5511"/>
    <cellStyle name="表标题 2 5" xfId="6263"/>
    <cellStyle name="表标题 3" xfId="1467"/>
    <cellStyle name="表标题 3 2" xfId="1469"/>
    <cellStyle name="表标题 3 2 2" xfId="208"/>
    <cellStyle name="表标题 3 2 2 2" xfId="6383"/>
    <cellStyle name="表标题 3 2 3" xfId="6225"/>
    <cellStyle name="表标题 3 3" xfId="1471"/>
    <cellStyle name="表标题 3 3 2" xfId="5513"/>
    <cellStyle name="表标题 3 4" xfId="5794"/>
    <cellStyle name="表标题 4" xfId="1472"/>
    <cellStyle name="表标题 4 2" xfId="1474"/>
    <cellStyle name="表标题 4 2 2" xfId="5260"/>
    <cellStyle name="表标题 4 3" xfId="6252"/>
    <cellStyle name="表标题 5" xfId="1475"/>
    <cellStyle name="表标题 5 2" xfId="5073"/>
    <cellStyle name="表标题 6" xfId="5824"/>
    <cellStyle name="差" xfId="1476"/>
    <cellStyle name="差 2" xfId="1478"/>
    <cellStyle name="差 2 2" xfId="1480"/>
    <cellStyle name="差 2 2 2" xfId="271"/>
    <cellStyle name="差 2 2 2 2" xfId="273"/>
    <cellStyle name="差 2 2 2 2 2" xfId="4015"/>
    <cellStyle name="差 2 2 2 2 2 2" xfId="6207"/>
    <cellStyle name="差 2 2 2 3" xfId="2547"/>
    <cellStyle name="差 2 2 2 3 2" xfId="5114"/>
    <cellStyle name="差 2 2 3" xfId="279"/>
    <cellStyle name="差 2 2 3 2" xfId="2548"/>
    <cellStyle name="差 2 2 3 2 2" xfId="6205"/>
    <cellStyle name="差 2 2 4" xfId="2546"/>
    <cellStyle name="差 2 2 4 2" xfId="6204"/>
    <cellStyle name="差 2 3" xfId="1482"/>
    <cellStyle name="差 2 3 2" xfId="230"/>
    <cellStyle name="差 2 3 2 2" xfId="4016"/>
    <cellStyle name="差 2 3 2 2 2" xfId="5225"/>
    <cellStyle name="差 2 3 3" xfId="2549"/>
    <cellStyle name="差 2 3 3 2" xfId="5788"/>
    <cellStyle name="差 2 4" xfId="1483"/>
    <cellStyle name="差 2 4 2" xfId="4017"/>
    <cellStyle name="差 2 4 2 2" xfId="5046"/>
    <cellStyle name="差 2 5" xfId="2545"/>
    <cellStyle name="差 2 5 2" xfId="5074"/>
    <cellStyle name="差 2_2015财政决算公开" xfId="4018"/>
    <cellStyle name="差 3" xfId="1485"/>
    <cellStyle name="差 3 2" xfId="1487"/>
    <cellStyle name="差 3 2 2" xfId="485"/>
    <cellStyle name="差 3 2 2 2" xfId="122"/>
    <cellStyle name="差 3 2 2 2 2" xfId="4021"/>
    <cellStyle name="差 3 2 2 2 2 2" xfId="5466"/>
    <cellStyle name="差 3 2 2 3" xfId="4020"/>
    <cellStyle name="差 3 2 2 3 2" xfId="5465"/>
    <cellStyle name="差 3 2 3" xfId="323"/>
    <cellStyle name="差 3 2 3 2" xfId="4022"/>
    <cellStyle name="差 3 2 3 2 2" xfId="5795"/>
    <cellStyle name="差 3 2 4" xfId="4019"/>
    <cellStyle name="差 3 2 4 2" xfId="6201"/>
    <cellStyle name="差 3 3" xfId="1489"/>
    <cellStyle name="差 3 3 2" xfId="1490"/>
    <cellStyle name="差 3 3 2 2" xfId="4024"/>
    <cellStyle name="差 3 3 2 2 2" xfId="6143"/>
    <cellStyle name="差 3 3 3" xfId="4023"/>
    <cellStyle name="差 3 3 3 2" xfId="5266"/>
    <cellStyle name="差 3 4" xfId="1491"/>
    <cellStyle name="差 3 4 2" xfId="4025"/>
    <cellStyle name="差 3 4 2 2" xfId="5292"/>
    <cellStyle name="差 3 5" xfId="2550"/>
    <cellStyle name="差 3 5 2" xfId="5855"/>
    <cellStyle name="差 4" xfId="1493"/>
    <cellStyle name="差 4 2" xfId="1494"/>
    <cellStyle name="差 4 2 2" xfId="525"/>
    <cellStyle name="差 4 2 2 2" xfId="4028"/>
    <cellStyle name="差 4 2 2 2 2" xfId="6172"/>
    <cellStyle name="差 4 2 3" xfId="4027"/>
    <cellStyle name="差 4 2 3 2" xfId="5357"/>
    <cellStyle name="差 4 3" xfId="1495"/>
    <cellStyle name="差 4 3 2" xfId="4029"/>
    <cellStyle name="差 4 3 2 2" xfId="5460"/>
    <cellStyle name="差 4 4" xfId="4026"/>
    <cellStyle name="差 4 4 2" xfId="5856"/>
    <cellStyle name="差 5" xfId="1496"/>
    <cellStyle name="差 5 2" xfId="1497"/>
    <cellStyle name="差 5 2 2" xfId="1498"/>
    <cellStyle name="差 5 2 2 2" xfId="4032"/>
    <cellStyle name="差 5 2 2 2 2" xfId="5018"/>
    <cellStyle name="差 5 2 3" xfId="4031"/>
    <cellStyle name="差 5 2 3 2" xfId="5823"/>
    <cellStyle name="差 5 3" xfId="1499"/>
    <cellStyle name="差 5 3 2" xfId="4033"/>
    <cellStyle name="差 5 3 2 2" xfId="5853"/>
    <cellStyle name="差 5 4" xfId="4030"/>
    <cellStyle name="差 5 4 2" xfId="5854"/>
    <cellStyle name="差 6" xfId="1500"/>
    <cellStyle name="差 6 2" xfId="1501"/>
    <cellStyle name="差 6 2 2" xfId="4035"/>
    <cellStyle name="差 6 2 2 2" xfId="5070"/>
    <cellStyle name="差 6 3" xfId="4034"/>
    <cellStyle name="差 6 3 2" xfId="5069"/>
    <cellStyle name="差 7" xfId="1002"/>
    <cellStyle name="差 7 2" xfId="4036"/>
    <cellStyle name="差 7 2 2" xfId="5139"/>
    <cellStyle name="差 8" xfId="2544"/>
    <cellStyle name="差 8 2" xfId="5963"/>
    <cellStyle name="差_5.中央部门决算（草案)-1" xfId="2551"/>
    <cellStyle name="差_F00DC810C49E00C2E0430A3413167AE0" xfId="2552"/>
    <cellStyle name="差_出版署2010年度中央部门决算草案" xfId="2553"/>
    <cellStyle name="差_全国友协2010年度中央部门决算（草案）" xfId="2554"/>
    <cellStyle name="差_司法部2010年度中央部门决算（草案）报" xfId="2555"/>
    <cellStyle name="常规" xfId="0" builtinId="0"/>
    <cellStyle name="常规 10" xfId="1502"/>
    <cellStyle name="常规 10 10" xfId="5039"/>
    <cellStyle name="常规 10 11" xfId="6708"/>
    <cellStyle name="常规 10 2" xfId="1503"/>
    <cellStyle name="常规 10 2 2" xfId="1504"/>
    <cellStyle name="常规 10 2 2 2" xfId="1505"/>
    <cellStyle name="常规 10 2 2 2 2" xfId="4040"/>
    <cellStyle name="常规 10 2 2 3" xfId="4039"/>
    <cellStyle name="常规 10 2 2_2015财政决算公开" xfId="4041"/>
    <cellStyle name="常规 10 2 3" xfId="1507"/>
    <cellStyle name="常规 10 2 3 2" xfId="4042"/>
    <cellStyle name="常规 10 2 4" xfId="4038"/>
    <cellStyle name="常规 10 2_2015财政决算公开" xfId="4043"/>
    <cellStyle name="常规 10 3" xfId="1508"/>
    <cellStyle name="常规 10 3 2" xfId="1509"/>
    <cellStyle name="常规 10 3 2 2" xfId="4045"/>
    <cellStyle name="常规 10 3 3" xfId="4044"/>
    <cellStyle name="常规 10 3_2015财政决算公开" xfId="4046"/>
    <cellStyle name="常规 10 4" xfId="1511"/>
    <cellStyle name="常规 10 4 2" xfId="4047"/>
    <cellStyle name="常规 10 5" xfId="2556"/>
    <cellStyle name="常规 10 6" xfId="4037"/>
    <cellStyle name="常规 10 7" xfId="5207"/>
    <cellStyle name="常规 10 8" xfId="5918"/>
    <cellStyle name="常规 10 9" xfId="6707"/>
    <cellStyle name="常规 10_2015财政决算公开" xfId="4048"/>
    <cellStyle name="常规 100" xfId="6748"/>
    <cellStyle name="常规 101" xfId="6749"/>
    <cellStyle name="常规 102" xfId="6750"/>
    <cellStyle name="常规 103" xfId="6751"/>
    <cellStyle name="常规 104" xfId="6752"/>
    <cellStyle name="常规 105" xfId="6344"/>
    <cellStyle name="常规 106" xfId="5995"/>
    <cellStyle name="常规 107" xfId="5287"/>
    <cellStyle name="常规 108" xfId="6211"/>
    <cellStyle name="常规 109" xfId="5099"/>
    <cellStyle name="常规 11" xfId="1512"/>
    <cellStyle name="常规 11 2" xfId="130"/>
    <cellStyle name="常规 11 2 2" xfId="135"/>
    <cellStyle name="常规 11 2 2 2" xfId="1513"/>
    <cellStyle name="常规 11 2 2 2 2" xfId="4052"/>
    <cellStyle name="常规 11 2 2 3" xfId="4051"/>
    <cellStyle name="常规 11 2 3" xfId="137"/>
    <cellStyle name="常规 11 2 3 2" xfId="4053"/>
    <cellStyle name="常规 11 2 4" xfId="2558"/>
    <cellStyle name="常规 11 2 5" xfId="4050"/>
    <cellStyle name="常规 11 3" xfId="140"/>
    <cellStyle name="常规 11 3 2" xfId="143"/>
    <cellStyle name="常规 11 3 2 2" xfId="4055"/>
    <cellStyle name="常规 11 3 3" xfId="2559"/>
    <cellStyle name="常规 11 3 4" xfId="4054"/>
    <cellStyle name="常规 11 4" xfId="150"/>
    <cellStyle name="常规 11 4 2" xfId="4056"/>
    <cellStyle name="常规 11 5" xfId="2557"/>
    <cellStyle name="常规 11 6" xfId="4049"/>
    <cellStyle name="常规 11_报 预算   行政政法处(1)" xfId="2560"/>
    <cellStyle name="常规 110" xfId="6754"/>
    <cellStyle name="常规 111" xfId="5284"/>
    <cellStyle name="常规 112" xfId="6755"/>
    <cellStyle name="常规 12" xfId="1515"/>
    <cellStyle name="常规 12 2" xfId="194"/>
    <cellStyle name="常规 12 2 2" xfId="197"/>
    <cellStyle name="常规 12 2 2 2" xfId="1516"/>
    <cellStyle name="常规 12 2 2 2 2" xfId="1517"/>
    <cellStyle name="常规 12 2 2 2 2 2" xfId="4061"/>
    <cellStyle name="常规 12 2 2 2 3" xfId="4060"/>
    <cellStyle name="常规 12 2 2 2_2015财政决算公开" xfId="4062"/>
    <cellStyle name="常规 12 2 2 3" xfId="1518"/>
    <cellStyle name="常规 12 2 2 3 2" xfId="4063"/>
    <cellStyle name="常规 12 2 2 4" xfId="4064"/>
    <cellStyle name="常规 12 2 2 5" xfId="4059"/>
    <cellStyle name="常规 12 2 2_2015财政决算公开" xfId="4065"/>
    <cellStyle name="常规 12 2 3" xfId="199"/>
    <cellStyle name="常规 12 2 3 2" xfId="1519"/>
    <cellStyle name="常规 12 2 3 2 2" xfId="4067"/>
    <cellStyle name="常规 12 2 3 3" xfId="4066"/>
    <cellStyle name="常规 12 2 3_2015财政决算公开" xfId="4068"/>
    <cellStyle name="常规 12 2 4" xfId="1520"/>
    <cellStyle name="常规 12 2 4 2" xfId="4069"/>
    <cellStyle name="常规 12 2 5" xfId="4058"/>
    <cellStyle name="常规 12 2_2015财政决算公开" xfId="4070"/>
    <cellStyle name="常规 12 3" xfId="201"/>
    <cellStyle name="常规 12 3 2" xfId="204"/>
    <cellStyle name="常规 12 3 2 2" xfId="4072"/>
    <cellStyle name="常规 12 3 3" xfId="4071"/>
    <cellStyle name="常规 12 3_2015财政决算公开" xfId="4073"/>
    <cellStyle name="常规 12 4" xfId="214"/>
    <cellStyle name="常规 12 4 2" xfId="1521"/>
    <cellStyle name="常规 12 4 2 2" xfId="4075"/>
    <cellStyle name="常规 12 4 3" xfId="4074"/>
    <cellStyle name="常规 12 4_2015财政决算公开" xfId="4076"/>
    <cellStyle name="常规 12 5" xfId="219"/>
    <cellStyle name="常规 12 5 2" xfId="4077"/>
    <cellStyle name="常规 12 6" xfId="4078"/>
    <cellStyle name="常规 12 7" xfId="4057"/>
    <cellStyle name="常规 12_2015财政决算公开" xfId="4079"/>
    <cellStyle name="常规 13" xfId="1523"/>
    <cellStyle name="常规 13 2" xfId="284"/>
    <cellStyle name="常规 13 2 2" xfId="286"/>
    <cellStyle name="常规 13 2 2 2" xfId="1525"/>
    <cellStyle name="常规 13 2 2 2 2" xfId="4083"/>
    <cellStyle name="常规 13 2 2 3" xfId="4082"/>
    <cellStyle name="常规 13 2 2_2015财政决算公开" xfId="4084"/>
    <cellStyle name="常规 13 2 3" xfId="288"/>
    <cellStyle name="常规 13 2 3 2" xfId="4085"/>
    <cellStyle name="常规 13 2 4" xfId="4086"/>
    <cellStyle name="常规 13 2 5" xfId="4081"/>
    <cellStyle name="常规 13 2_2015财政决算公开" xfId="4087"/>
    <cellStyle name="常规 13 3" xfId="290"/>
    <cellStyle name="常规 13 3 2" xfId="293"/>
    <cellStyle name="常规 13 3 2 2" xfId="4089"/>
    <cellStyle name="常规 13 3 3" xfId="4088"/>
    <cellStyle name="常规 13 3_2015财政决算公开" xfId="4090"/>
    <cellStyle name="常规 13 4" xfId="299"/>
    <cellStyle name="常规 13 4 2" xfId="4091"/>
    <cellStyle name="常规 13 5" xfId="4080"/>
    <cellStyle name="常规 13_2015财政决算公开" xfId="4092"/>
    <cellStyle name="常规 14" xfId="1526"/>
    <cellStyle name="常规 14 2" xfId="1527"/>
    <cellStyle name="常规 14 2 2" xfId="4094"/>
    <cellStyle name="常规 14 3" xfId="1528"/>
    <cellStyle name="常规 14 3 2" xfId="4095"/>
    <cellStyle name="常规 14 4" xfId="1529"/>
    <cellStyle name="常规 14 4 2" xfId="4096"/>
    <cellStyle name="常规 14 5" xfId="1112"/>
    <cellStyle name="常规 14 6" xfId="1530"/>
    <cellStyle name="常规 14 7" xfId="4093"/>
    <cellStyle name="常规 14_2015财政决算公开" xfId="4097"/>
    <cellStyle name="常规 15" xfId="1075"/>
    <cellStyle name="常规 15 2" xfId="1078"/>
    <cellStyle name="常规 15 2 2" xfId="4099"/>
    <cellStyle name="常规 15 3" xfId="1081"/>
    <cellStyle name="常规 15 3 2" xfId="4100"/>
    <cellStyle name="常规 15 4" xfId="1531"/>
    <cellStyle name="常规 15 4 2" xfId="4101"/>
    <cellStyle name="常规 15 5" xfId="4098"/>
    <cellStyle name="常规 15_2015财政决算公开" xfId="4102"/>
    <cellStyle name="常规 16" xfId="1085"/>
    <cellStyle name="常规 16 2" xfId="1089"/>
    <cellStyle name="常规 16 2 2" xfId="4104"/>
    <cellStyle name="常规 16 3" xfId="4103"/>
    <cellStyle name="常规 16_2015财政决算公开" xfId="4105"/>
    <cellStyle name="常规 17" xfId="1094"/>
    <cellStyle name="常规 17 2" xfId="1534"/>
    <cellStyle name="常规 17 2 2" xfId="4107"/>
    <cellStyle name="常规 17 3" xfId="4106"/>
    <cellStyle name="常规 17_2015财政决算公开" xfId="4108"/>
    <cellStyle name="常规 18" xfId="1537"/>
    <cellStyle name="常规 18 2" xfId="1539"/>
    <cellStyle name="常规 18 2 2" xfId="4110"/>
    <cellStyle name="常规 18 3" xfId="4109"/>
    <cellStyle name="常规 18_2015财政决算公开" xfId="4111"/>
    <cellStyle name="常规 19" xfId="1541"/>
    <cellStyle name="常规 19 2" xfId="1543"/>
    <cellStyle name="常规 19 2 2" xfId="4113"/>
    <cellStyle name="常规 19 3" xfId="4112"/>
    <cellStyle name="常规 19 4" xfId="5845"/>
    <cellStyle name="常规 19_2015财政决算公开" xfId="4114"/>
    <cellStyle name="常规 2" xfId="1544"/>
    <cellStyle name="常规 2 10" xfId="4973"/>
    <cellStyle name="常规 2 11" xfId="4977"/>
    <cellStyle name="常规 2 12" xfId="5000"/>
    <cellStyle name="常规 2 13" xfId="5844"/>
    <cellStyle name="常规 2 14" xfId="5051"/>
    <cellStyle name="常规 2 15" xfId="6274"/>
    <cellStyle name="常规 2 2" xfId="1192"/>
    <cellStyle name="常规 2 2 10" xfId="1546"/>
    <cellStyle name="常规 2 2 11" xfId="2566"/>
    <cellStyle name="常规 2 2 12" xfId="5058"/>
    <cellStyle name="常规 2 2 2" xfId="1548"/>
    <cellStyle name="常规 2 2 2 10" xfId="2567"/>
    <cellStyle name="常规 2 2 2 11" xfId="5874"/>
    <cellStyle name="常规 2 2 2 2" xfId="1549"/>
    <cellStyle name="常规 2 2 2 2 2" xfId="1550"/>
    <cellStyle name="常规 2 2 2 2 2 2" xfId="1551"/>
    <cellStyle name="常规 2 2 2 2 2 2 2" xfId="4115"/>
    <cellStyle name="常规 2 2 2 2 2 3" xfId="1552"/>
    <cellStyle name="常规 2 2 2 2 2 3 2" xfId="4116"/>
    <cellStyle name="常规 2 2 2 2 2 4" xfId="1553"/>
    <cellStyle name="常规 2 2 2 2 2 4 2" xfId="4117"/>
    <cellStyle name="常规 2 2 2 2 2 5" xfId="2569"/>
    <cellStyle name="常规 2 2 2 2 2_2015财政决算公开" xfId="4118"/>
    <cellStyle name="常规 2 2 2 2 3" xfId="1554"/>
    <cellStyle name="常规 2 2 2 2 3 2" xfId="1556"/>
    <cellStyle name="常规 2 2 2 2 3 2 2" xfId="4119"/>
    <cellStyle name="常规 2 2 2 2 3 3" xfId="1557"/>
    <cellStyle name="常规 2 2 2 2 3 3 2" xfId="4120"/>
    <cellStyle name="常规 2 2 2 2 3 4" xfId="2570"/>
    <cellStyle name="常规 2 2 2 2 3_2015财政决算公开" xfId="4121"/>
    <cellStyle name="常规 2 2 2 2 4" xfId="1558"/>
    <cellStyle name="常规 2 2 2 2 4 2" xfId="1559"/>
    <cellStyle name="常规 2 2 2 2 4 2 2" xfId="4123"/>
    <cellStyle name="常规 2 2 2 2 4 3" xfId="1560"/>
    <cellStyle name="常规 2 2 2 2 4 3 2" xfId="4124"/>
    <cellStyle name="常规 2 2 2 2 4 4" xfId="1561"/>
    <cellStyle name="常规 2 2 2 2 4 4 2" xfId="4125"/>
    <cellStyle name="常规 2 2 2 2 4 5" xfId="4122"/>
    <cellStyle name="常规 2 2 2 2 4_2015财政决算公开" xfId="4126"/>
    <cellStyle name="常规 2 2 2 2 5" xfId="26"/>
    <cellStyle name="常规 2 2 2 2 5 2" xfId="4127"/>
    <cellStyle name="常规 2 2 2 2 6" xfId="1562"/>
    <cellStyle name="常规 2 2 2 2 6 2" xfId="4128"/>
    <cellStyle name="常规 2 2 2 2 7" xfId="1563"/>
    <cellStyle name="常规 2 2 2 2 8" xfId="2568"/>
    <cellStyle name="常规 2 2 2 2_2015财政决算公开" xfId="4129"/>
    <cellStyle name="常规 2 2 2 3" xfId="1564"/>
    <cellStyle name="常规 2 2 2 3 2" xfId="1565"/>
    <cellStyle name="常规 2 2 2 3 2 2" xfId="4130"/>
    <cellStyle name="常规 2 2 2 3 3" xfId="1566"/>
    <cellStyle name="常规 2 2 2 3 3 2" xfId="4131"/>
    <cellStyle name="常规 2 2 2 3 4" xfId="1567"/>
    <cellStyle name="常规 2 2 2 3 4 2" xfId="4132"/>
    <cellStyle name="常规 2 2 2 3 5" xfId="2571"/>
    <cellStyle name="常规 2 2 2 3_2015财政决算公开" xfId="4133"/>
    <cellStyle name="常规 2 2 2 4" xfId="817"/>
    <cellStyle name="常规 2 2 2 4 2" xfId="820"/>
    <cellStyle name="常规 2 2 2 4 2 2" xfId="4134"/>
    <cellStyle name="常规 2 2 2 4 3" xfId="1569"/>
    <cellStyle name="常规 2 2 2 4 3 2" xfId="4135"/>
    <cellStyle name="常规 2 2 2 4 4" xfId="1571"/>
    <cellStyle name="常规 2 2 2 4 4 2" xfId="4136"/>
    <cellStyle name="常规 2 2 2 4 5" xfId="2572"/>
    <cellStyle name="常规 2 2 2 4_2015财政决算公开" xfId="4137"/>
    <cellStyle name="常规 2 2 2 5" xfId="823"/>
    <cellStyle name="常规 2 2 2 5 2" xfId="1573"/>
    <cellStyle name="常规 2 2 2 5 2 2" xfId="4139"/>
    <cellStyle name="常规 2 2 2 5 3" xfId="1575"/>
    <cellStyle name="常规 2 2 2 5 3 2" xfId="4140"/>
    <cellStyle name="常规 2 2 2 5 4" xfId="4138"/>
    <cellStyle name="常规 2 2 2 5_2015财政决算公开" xfId="4141"/>
    <cellStyle name="常规 2 2 2 6" xfId="1578"/>
    <cellStyle name="常规 2 2 2 6 2" xfId="1580"/>
    <cellStyle name="常规 2 2 2 6 2 2" xfId="4143"/>
    <cellStyle name="常规 2 2 2 6 3" xfId="1582"/>
    <cellStyle name="常规 2 2 2 6 3 2" xfId="4144"/>
    <cellStyle name="常规 2 2 2 6 4" xfId="1584"/>
    <cellStyle name="常规 2 2 2 6 4 2" xfId="4145"/>
    <cellStyle name="常规 2 2 2 6 5" xfId="4142"/>
    <cellStyle name="常规 2 2 2 6_2015财政决算公开" xfId="4146"/>
    <cellStyle name="常规 2 2 2 7" xfId="1587"/>
    <cellStyle name="常规 2 2 2 7 2" xfId="4147"/>
    <cellStyle name="常规 2 2 2 8" xfId="1178"/>
    <cellStyle name="常规 2 2 2 8 2" xfId="4148"/>
    <cellStyle name="常规 2 2 2 9" xfId="1183"/>
    <cellStyle name="常规 2 2 2_2015财政决算公开" xfId="4149"/>
    <cellStyle name="常规 2 2 3" xfId="1588"/>
    <cellStyle name="常规 2 2 3 2" xfId="1589"/>
    <cellStyle name="常规 2 2 3 2 2" xfId="1591"/>
    <cellStyle name="常规 2 2 3 2 2 2" xfId="2575"/>
    <cellStyle name="常规 2 2 3 2 3" xfId="1593"/>
    <cellStyle name="常规 2 2 3 2 3 2" xfId="2576"/>
    <cellStyle name="常规 2 2 3 2 4" xfId="1595"/>
    <cellStyle name="常规 2 2 3 2 4 2" xfId="4150"/>
    <cellStyle name="常规 2 2 3 2 5" xfId="2574"/>
    <cellStyle name="常规 2 2 3 3" xfId="1596"/>
    <cellStyle name="常规 2 2 3 3 2" xfId="1598"/>
    <cellStyle name="常规 2 2 3 3 2 2" xfId="4151"/>
    <cellStyle name="常规 2 2 3 3 3" xfId="1599"/>
    <cellStyle name="常规 2 2 3 3 3 2" xfId="4152"/>
    <cellStyle name="常规 2 2 3 3 4" xfId="2577"/>
    <cellStyle name="常规 2 2 3 4" xfId="826"/>
    <cellStyle name="常规 2 2 3 4 2" xfId="1600"/>
    <cellStyle name="常规 2 2 3 4 2 2" xfId="4153"/>
    <cellStyle name="常规 2 2 3 4 3" xfId="1601"/>
    <cellStyle name="常规 2 2 3 4 3 2" xfId="4154"/>
    <cellStyle name="常规 2 2 3 4 4" xfId="735"/>
    <cellStyle name="常规 2 2 3 4 4 2" xfId="4155"/>
    <cellStyle name="常规 2 2 3 4 5" xfId="2578"/>
    <cellStyle name="常规 2 2 3 5" xfId="1602"/>
    <cellStyle name="常规 2 2 3 5 2" xfId="4156"/>
    <cellStyle name="常规 2 2 3 6" xfId="1603"/>
    <cellStyle name="常规 2 2 3 6 2" xfId="4157"/>
    <cellStyle name="常规 2 2 3 7" xfId="1604"/>
    <cellStyle name="常规 2 2 3 8" xfId="2573"/>
    <cellStyle name="常规 2 2 3 9" xfId="5800"/>
    <cellStyle name="常规 2 2 4" xfId="1605"/>
    <cellStyle name="常规 2 2 4 2" xfId="1606"/>
    <cellStyle name="常规 2 2 4 2 2" xfId="2580"/>
    <cellStyle name="常规 2 2 4 3" xfId="1607"/>
    <cellStyle name="常规 2 2 4 3 2" xfId="2581"/>
    <cellStyle name="常规 2 2 4 4" xfId="1608"/>
    <cellStyle name="常规 2 2 4 4 2" xfId="4158"/>
    <cellStyle name="常规 2 2 4 5" xfId="2579"/>
    <cellStyle name="常规 2 2 5" xfId="1609"/>
    <cellStyle name="常规 2 2 5 2" xfId="1610"/>
    <cellStyle name="常规 2 2 5 2 2" xfId="4159"/>
    <cellStyle name="常规 2 2 5 3" xfId="1611"/>
    <cellStyle name="常规 2 2 5 3 2" xfId="4160"/>
    <cellStyle name="常规 2 2 5 4" xfId="1612"/>
    <cellStyle name="常规 2 2 5 4 2" xfId="4161"/>
    <cellStyle name="常规 2 2 5 5" xfId="2582"/>
    <cellStyle name="常规 2 2 6" xfId="1235"/>
    <cellStyle name="常规 2 2 6 2" xfId="1237"/>
    <cellStyle name="常规 2 2 6 2 2" xfId="4163"/>
    <cellStyle name="常规 2 2 6 3" xfId="1240"/>
    <cellStyle name="常规 2 2 6 3 2" xfId="4164"/>
    <cellStyle name="常规 2 2 6 4" xfId="4162"/>
    <cellStyle name="常规 2 2 7" xfId="1242"/>
    <cellStyle name="常规 2 2 7 2" xfId="1245"/>
    <cellStyle name="常规 2 2 7 2 2" xfId="4166"/>
    <cellStyle name="常规 2 2 7 3" xfId="1614"/>
    <cellStyle name="常规 2 2 7 3 2" xfId="4167"/>
    <cellStyle name="常规 2 2 7 4" xfId="591"/>
    <cellStyle name="常规 2 2 7 4 2" xfId="4168"/>
    <cellStyle name="常规 2 2 7 5" xfId="4165"/>
    <cellStyle name="常规 2 2 8" xfId="1247"/>
    <cellStyle name="常规 2 2 8 2" xfId="4169"/>
    <cellStyle name="常规 2 2 9" xfId="1615"/>
    <cellStyle name="常规 2 2 9 2" xfId="4170"/>
    <cellStyle name="常规 2 2_2015财政决算公开" xfId="4171"/>
    <cellStyle name="常规 2 3" xfId="1616"/>
    <cellStyle name="常规 2 3 10" xfId="2583"/>
    <cellStyle name="常规 2 3 11" xfId="4172"/>
    <cellStyle name="常规 2 3 12" xfId="6019"/>
    <cellStyle name="常规 2 3 2" xfId="1617"/>
    <cellStyle name="常规 2 3 2 2" xfId="1618"/>
    <cellStyle name="常规 2 3 2 2 2" xfId="1619"/>
    <cellStyle name="常规 2 3 2 2 2 2" xfId="4175"/>
    <cellStyle name="常规 2 3 2 2 3" xfId="1620"/>
    <cellStyle name="常规 2 3 2 2 3 2" xfId="4176"/>
    <cellStyle name="常规 2 3 2 2 4" xfId="1622"/>
    <cellStyle name="常规 2 3 2 2 4 2" xfId="4177"/>
    <cellStyle name="常规 2 3 2 2 5" xfId="1623"/>
    <cellStyle name="常规 2 3 2 2 5 2" xfId="4178"/>
    <cellStyle name="常规 2 3 2 2 6" xfId="2585"/>
    <cellStyle name="常规 2 3 2 2 7" xfId="4174"/>
    <cellStyle name="常规 2 3 2 3" xfId="1624"/>
    <cellStyle name="常规 2 3 2 3 2" xfId="1625"/>
    <cellStyle name="常规 2 3 2 3 2 2" xfId="4180"/>
    <cellStyle name="常规 2 3 2 3 3" xfId="1626"/>
    <cellStyle name="常规 2 3 2 3 3 2" xfId="4181"/>
    <cellStyle name="常规 2 3 2 3 4" xfId="2586"/>
    <cellStyle name="常规 2 3 2 3 5" xfId="4179"/>
    <cellStyle name="常规 2 3 2 4" xfId="836"/>
    <cellStyle name="常规 2 3 2 4 2" xfId="1627"/>
    <cellStyle name="常规 2 3 2 4 2 2" xfId="4183"/>
    <cellStyle name="常规 2 3 2 4 3" xfId="1628"/>
    <cellStyle name="常规 2 3 2 4 3 2" xfId="4184"/>
    <cellStyle name="常规 2 3 2 4 4" xfId="1629"/>
    <cellStyle name="常规 2 3 2 4 4 2" xfId="4185"/>
    <cellStyle name="常规 2 3 2 4 5" xfId="4182"/>
    <cellStyle name="常规 2 3 2 5" xfId="1630"/>
    <cellStyle name="常规 2 3 2 5 2" xfId="4186"/>
    <cellStyle name="常规 2 3 2 6" xfId="1631"/>
    <cellStyle name="常规 2 3 2 6 2" xfId="4187"/>
    <cellStyle name="常规 2 3 2 7" xfId="1632"/>
    <cellStyle name="常规 2 3 2 7 2" xfId="4188"/>
    <cellStyle name="常规 2 3 2 8" xfId="2584"/>
    <cellStyle name="常规 2 3 2 9" xfId="4173"/>
    <cellStyle name="常规 2 3 3" xfId="1633"/>
    <cellStyle name="常规 2 3 3 2" xfId="1634"/>
    <cellStyle name="常规 2 3 3 2 2" xfId="4190"/>
    <cellStyle name="常规 2 3 3 3" xfId="1635"/>
    <cellStyle name="常规 2 3 3 3 2" xfId="4191"/>
    <cellStyle name="常规 2 3 3 4" xfId="1636"/>
    <cellStyle name="常规 2 3 3 4 2" xfId="4192"/>
    <cellStyle name="常规 2 3 3 5" xfId="1637"/>
    <cellStyle name="常规 2 3 3 5 2" xfId="4193"/>
    <cellStyle name="常规 2 3 3 6" xfId="2587"/>
    <cellStyle name="常规 2 3 3 7" xfId="4189"/>
    <cellStyle name="常规 2 3 4" xfId="1638"/>
    <cellStyle name="常规 2 3 4 2" xfId="1639"/>
    <cellStyle name="常规 2 3 4 2 2" xfId="4195"/>
    <cellStyle name="常规 2 3 4 3" xfId="1640"/>
    <cellStyle name="常规 2 3 4 3 2" xfId="4196"/>
    <cellStyle name="常规 2 3 4 4" xfId="1641"/>
    <cellStyle name="常规 2 3 4 4 2" xfId="4197"/>
    <cellStyle name="常规 2 3 4 5" xfId="2588"/>
    <cellStyle name="常规 2 3 4 6" xfId="4194"/>
    <cellStyle name="常规 2 3 5" xfId="1443"/>
    <cellStyle name="常规 2 3 5 2" xfId="1445"/>
    <cellStyle name="常规 2 3 5 2 2" xfId="4199"/>
    <cellStyle name="常规 2 3 5 3" xfId="1642"/>
    <cellStyle name="常规 2 3 5 3 2" xfId="4200"/>
    <cellStyle name="常规 2 3 5 4" xfId="4198"/>
    <cellStyle name="常规 2 3 6" xfId="1252"/>
    <cellStyle name="常规 2 3 6 2" xfId="1255"/>
    <cellStyle name="常规 2 3 6 2 2" xfId="4202"/>
    <cellStyle name="常规 2 3 6 3" xfId="1258"/>
    <cellStyle name="常规 2 3 6 3 2" xfId="4203"/>
    <cellStyle name="常规 2 3 6 4" xfId="546"/>
    <cellStyle name="常规 2 3 6 4 2" xfId="4204"/>
    <cellStyle name="常规 2 3 6 5" xfId="4201"/>
    <cellStyle name="常规 2 3 7" xfId="1260"/>
    <cellStyle name="常规 2 3 7 2" xfId="4205"/>
    <cellStyle name="常规 2 3 8" xfId="1263"/>
    <cellStyle name="常规 2 3 8 2" xfId="4206"/>
    <cellStyle name="常规 2 3 9" xfId="1265"/>
    <cellStyle name="常规 2 3 9 2" xfId="4207"/>
    <cellStyle name="常规 2 4" xfId="1643"/>
    <cellStyle name="常规 2 4 10" xfId="2589"/>
    <cellStyle name="常规 2 4 10 2" xfId="4209"/>
    <cellStyle name="常规 2 4 11" xfId="4208"/>
    <cellStyle name="常规 2 4 12" xfId="5838"/>
    <cellStyle name="常规 2 4 13" xfId="5952"/>
    <cellStyle name="常规 2 4 2" xfId="1644"/>
    <cellStyle name="常规 2 4 2 2" xfId="1645"/>
    <cellStyle name="常规 2 4 2 2 2" xfId="1646"/>
    <cellStyle name="常规 2 4 2 2 2 2" xfId="4212"/>
    <cellStyle name="常规 2 4 2 2 3" xfId="1647"/>
    <cellStyle name="常规 2 4 2 2 3 2" xfId="4213"/>
    <cellStyle name="常规 2 4 2 2 4" xfId="1648"/>
    <cellStyle name="常规 2 4 2 2 4 2" xfId="4214"/>
    <cellStyle name="常规 2 4 2 2 5" xfId="1649"/>
    <cellStyle name="常规 2 4 2 2 5 2" xfId="4215"/>
    <cellStyle name="常规 2 4 2 2 6" xfId="2591"/>
    <cellStyle name="常规 2 4 2 2 7" xfId="4211"/>
    <cellStyle name="常规 2 4 2 3" xfId="1651"/>
    <cellStyle name="常规 2 4 2 3 2" xfId="1653"/>
    <cellStyle name="常规 2 4 2 3 2 2" xfId="4217"/>
    <cellStyle name="常规 2 4 2 3 3" xfId="1654"/>
    <cellStyle name="常规 2 4 2 3 3 2" xfId="4218"/>
    <cellStyle name="常规 2 4 2 3 4" xfId="2592"/>
    <cellStyle name="常规 2 4 2 3 5" xfId="4216"/>
    <cellStyle name="常规 2 4 2 4" xfId="1656"/>
    <cellStyle name="常规 2 4 2 4 2" xfId="984"/>
    <cellStyle name="常规 2 4 2 4 2 2" xfId="4220"/>
    <cellStyle name="常规 2 4 2 4 3" xfId="989"/>
    <cellStyle name="常规 2 4 2 4 3 2" xfId="4221"/>
    <cellStyle name="常规 2 4 2 4 4" xfId="994"/>
    <cellStyle name="常规 2 4 2 4 4 2" xfId="4222"/>
    <cellStyle name="常规 2 4 2 4 5" xfId="4219"/>
    <cellStyle name="常规 2 4 2 5" xfId="1657"/>
    <cellStyle name="常规 2 4 2 5 2" xfId="4223"/>
    <cellStyle name="常规 2 4 2 6" xfId="1658"/>
    <cellStyle name="常规 2 4 2 6 2" xfId="4224"/>
    <cellStyle name="常规 2 4 2 7" xfId="1659"/>
    <cellStyle name="常规 2 4 2 7 2" xfId="4225"/>
    <cellStyle name="常规 2 4 2 8" xfId="2590"/>
    <cellStyle name="常规 2 4 2 9" xfId="4210"/>
    <cellStyle name="常规 2 4 3" xfId="737"/>
    <cellStyle name="常规 2 4 3 2" xfId="1660"/>
    <cellStyle name="常规 2 4 3 2 2" xfId="4227"/>
    <cellStyle name="常规 2 4 3 3" xfId="1662"/>
    <cellStyle name="常规 2 4 3 3 2" xfId="4228"/>
    <cellStyle name="常规 2 4 3 4" xfId="1664"/>
    <cellStyle name="常规 2 4 3 4 2" xfId="4229"/>
    <cellStyle name="常规 2 4 3 5" xfId="1547"/>
    <cellStyle name="常规 2 4 3 5 2" xfId="4230"/>
    <cellStyle name="常规 2 4 3 6" xfId="2593"/>
    <cellStyle name="常规 2 4 3 7" xfId="4226"/>
    <cellStyle name="常规 2 4 4" xfId="1665"/>
    <cellStyle name="常规 2 4 4 2" xfId="1666"/>
    <cellStyle name="常规 2 4 4 2 2" xfId="4232"/>
    <cellStyle name="常规 2 4 4 3" xfId="1668"/>
    <cellStyle name="常规 2 4 4 3 2" xfId="4233"/>
    <cellStyle name="常规 2 4 4 4" xfId="1669"/>
    <cellStyle name="常规 2 4 4 4 2" xfId="4234"/>
    <cellStyle name="常规 2 4 4 5" xfId="2594"/>
    <cellStyle name="常规 2 4 4 6" xfId="4231"/>
    <cellStyle name="常规 2 4 5" xfId="1448"/>
    <cellStyle name="常规 2 4 5 2" xfId="1670"/>
    <cellStyle name="常规 2 4 5 2 2" xfId="4236"/>
    <cellStyle name="常规 2 4 5 3" xfId="1671"/>
    <cellStyle name="常规 2 4 5 3 2" xfId="4237"/>
    <cellStyle name="常规 2 4 5 4" xfId="4235"/>
    <cellStyle name="常规 2 4 6" xfId="1269"/>
    <cellStyle name="常规 2 4 6 2" xfId="1271"/>
    <cellStyle name="常规 2 4 6 2 2" xfId="4239"/>
    <cellStyle name="常规 2 4 6 3" xfId="1275"/>
    <cellStyle name="常规 2 4 6 3 2" xfId="4240"/>
    <cellStyle name="常规 2 4 6 4" xfId="609"/>
    <cellStyle name="常规 2 4 6 4 2" xfId="4241"/>
    <cellStyle name="常规 2 4 6 5" xfId="4238"/>
    <cellStyle name="常规 2 4 7" xfId="1277"/>
    <cellStyle name="常规 2 4 7 2" xfId="4242"/>
    <cellStyle name="常规 2 4 8" xfId="1280"/>
    <cellStyle name="常规 2 4 8 2" xfId="4243"/>
    <cellStyle name="常规 2 4 9" xfId="1672"/>
    <cellStyle name="常规 2 4 9 2" xfId="4244"/>
    <cellStyle name="常规 2 5" xfId="1673"/>
    <cellStyle name="常规 2 5 2" xfId="1674"/>
    <cellStyle name="常规 2 5 2 2" xfId="1677"/>
    <cellStyle name="常规 2 5 2 2 2" xfId="2597"/>
    <cellStyle name="常规 2 5 2 2 3" xfId="4247"/>
    <cellStyle name="常规 2 5 2 3" xfId="2598"/>
    <cellStyle name="常规 2 5 2 4" xfId="2596"/>
    <cellStyle name="常规 2 5 2 5" xfId="4246"/>
    <cellStyle name="常规 2 5 3" xfId="1678"/>
    <cellStyle name="常规 2 5 3 2" xfId="2599"/>
    <cellStyle name="常规 2 5 3 3" xfId="4248"/>
    <cellStyle name="常规 2 5 4" xfId="1680"/>
    <cellStyle name="常规 2 5 4 2" xfId="2600"/>
    <cellStyle name="常规 2 5 4 3" xfId="4249"/>
    <cellStyle name="常规 2 5 5" xfId="2595"/>
    <cellStyle name="常规 2 5 6" xfId="4245"/>
    <cellStyle name="常规 2 6" xfId="1681"/>
    <cellStyle name="常规 2 6 2" xfId="1682"/>
    <cellStyle name="常规 2 6 2 2" xfId="2602"/>
    <cellStyle name="常规 2 6 3" xfId="2603"/>
    <cellStyle name="常规 2 6 4" xfId="2601"/>
    <cellStyle name="常规 2 7" xfId="1683"/>
    <cellStyle name="常规 2 7 2" xfId="2604"/>
    <cellStyle name="常规 2 7 3" xfId="4250"/>
    <cellStyle name="常规 2 8" xfId="1686"/>
    <cellStyle name="常规 2 8 2" xfId="2605"/>
    <cellStyle name="常规 2 9" xfId="2565"/>
    <cellStyle name="常规 2_2012-2013年“三公”经费预决算情况汇总表样" xfId="2606"/>
    <cellStyle name="常规 20" xfId="1074"/>
    <cellStyle name="常规 20 2" xfId="1077"/>
    <cellStyle name="常规 20 2 2" xfId="4252"/>
    <cellStyle name="常规 20 3" xfId="4251"/>
    <cellStyle name="常规 21" xfId="1084"/>
    <cellStyle name="常规 21 2" xfId="1088"/>
    <cellStyle name="常规 21 2 2" xfId="4254"/>
    <cellStyle name="常规 21 3" xfId="4253"/>
    <cellStyle name="常规 22" xfId="1093"/>
    <cellStyle name="常规 22 2" xfId="1533"/>
    <cellStyle name="常规 22 2 2" xfId="4256"/>
    <cellStyle name="常规 22 3" xfId="4255"/>
    <cellStyle name="常规 23" xfId="1536"/>
    <cellStyle name="常规 23 2" xfId="1538"/>
    <cellStyle name="常规 23 2 2" xfId="4258"/>
    <cellStyle name="常规 23 3" xfId="4257"/>
    <cellStyle name="常规 24" xfId="1540"/>
    <cellStyle name="常规 24 2" xfId="1542"/>
    <cellStyle name="常规 24 2 2" xfId="4260"/>
    <cellStyle name="常规 24 3" xfId="4259"/>
    <cellStyle name="常规 25" xfId="785"/>
    <cellStyle name="常规 25 2" xfId="788"/>
    <cellStyle name="常规 25 2 2" xfId="4262"/>
    <cellStyle name="常规 25 3" xfId="4261"/>
    <cellStyle name="常规 26" xfId="794"/>
    <cellStyle name="常规 26 2" xfId="767"/>
    <cellStyle name="常规 26 2 2" xfId="4264"/>
    <cellStyle name="常规 26 3" xfId="4263"/>
    <cellStyle name="常规 27" xfId="797"/>
    <cellStyle name="常规 27 2" xfId="1687"/>
    <cellStyle name="常规 27 2 2" xfId="4266"/>
    <cellStyle name="常规 27 3" xfId="4265"/>
    <cellStyle name="常规 28" xfId="1689"/>
    <cellStyle name="常规 28 2" xfId="1201"/>
    <cellStyle name="常规 28 2 2" xfId="4268"/>
    <cellStyle name="常规 28 3" xfId="4267"/>
    <cellStyle name="常规 29" xfId="1690"/>
    <cellStyle name="常规 29 2" xfId="1691"/>
    <cellStyle name="常规 29 2 2" xfId="4270"/>
    <cellStyle name="常规 29 3" xfId="4269"/>
    <cellStyle name="常规 3" xfId="1694"/>
    <cellStyle name="常规 3 10" xfId="1695"/>
    <cellStyle name="常规 3 11" xfId="2610"/>
    <cellStyle name="常规 3 12" xfId="5834"/>
    <cellStyle name="常规 3 13" xfId="5085"/>
    <cellStyle name="常规 3 2" xfId="1697"/>
    <cellStyle name="常规 3 2 10" xfId="6647"/>
    <cellStyle name="常规 3 2 2" xfId="1698"/>
    <cellStyle name="常规 3 2 2 2" xfId="1699"/>
    <cellStyle name="常规 3 2 2 2 2" xfId="4271"/>
    <cellStyle name="常规 3 2 2 3" xfId="1701"/>
    <cellStyle name="常规 3 2 2 3 2" xfId="4272"/>
    <cellStyle name="常规 3 2 2 4" xfId="862"/>
    <cellStyle name="常规 3 2 2 4 2" xfId="4273"/>
    <cellStyle name="常规 3 2 2 5" xfId="1702"/>
    <cellStyle name="常规 3 2 2 6" xfId="2612"/>
    <cellStyle name="常规 3 2 2 6 2" xfId="4274"/>
    <cellStyle name="常规 3 2 2 7" xfId="5288"/>
    <cellStyle name="常规 3 2 3" xfId="1703"/>
    <cellStyle name="常规 3 2 3 2" xfId="1704"/>
    <cellStyle name="常规 3 2 3 2 2" xfId="4276"/>
    <cellStyle name="常规 3 2 3 3" xfId="1706"/>
    <cellStyle name="常规 3 2 3 3 2" xfId="4277"/>
    <cellStyle name="常规 3 2 3 4" xfId="2613"/>
    <cellStyle name="常规 3 2 3 5" xfId="4275"/>
    <cellStyle name="常规 3 2 4" xfId="1707"/>
    <cellStyle name="常规 3 2 4 2" xfId="1708"/>
    <cellStyle name="常规 3 2 4 2 2" xfId="4279"/>
    <cellStyle name="常规 3 2 4 3" xfId="1710"/>
    <cellStyle name="常规 3 2 4 3 2" xfId="4280"/>
    <cellStyle name="常规 3 2 4 4" xfId="1711"/>
    <cellStyle name="常规 3 2 4 4 2" xfId="4281"/>
    <cellStyle name="常规 3 2 4 5" xfId="4278"/>
    <cellStyle name="常规 3 2 5" xfId="585"/>
    <cellStyle name="常规 3 2 5 2" xfId="4282"/>
    <cellStyle name="常规 3 2 6" xfId="599"/>
    <cellStyle name="常规 3 2 6 2" xfId="4283"/>
    <cellStyle name="常规 3 2 7" xfId="606"/>
    <cellStyle name="常规 3 2 8" xfId="2611"/>
    <cellStyle name="常规 3 2 8 2" xfId="4284"/>
    <cellStyle name="常规 3 2 9" xfId="5835"/>
    <cellStyle name="常规 3 3" xfId="1712"/>
    <cellStyle name="常规 3 3 2" xfId="1713"/>
    <cellStyle name="常规 3 3 3" xfId="1714"/>
    <cellStyle name="常规 3 3 4" xfId="1716"/>
    <cellStyle name="常规 3 3 5" xfId="2614"/>
    <cellStyle name="常规 3 3 6" xfId="5507"/>
    <cellStyle name="常规 3 4" xfId="1210"/>
    <cellStyle name="常规 3 4 2" xfId="1717"/>
    <cellStyle name="常规 3 4 2 2" xfId="4286"/>
    <cellStyle name="常规 3 4 3" xfId="1718"/>
    <cellStyle name="常规 3 4 3 2" xfId="4287"/>
    <cellStyle name="常规 3 4 4" xfId="2615"/>
    <cellStyle name="常规 3 4 5" xfId="4285"/>
    <cellStyle name="常规 3 5" xfId="1719"/>
    <cellStyle name="常规 3 5 2" xfId="1720"/>
    <cellStyle name="常规 3 5 2 2" xfId="4289"/>
    <cellStyle name="常规 3 5 3" xfId="1721"/>
    <cellStyle name="常规 3 5 3 2" xfId="4290"/>
    <cellStyle name="常规 3 5 4" xfId="2616"/>
    <cellStyle name="常规 3 5 5" xfId="4288"/>
    <cellStyle name="常规 3 6" xfId="1189"/>
    <cellStyle name="常规 3 6 2" xfId="1722"/>
    <cellStyle name="常规 3 6 2 2" xfId="4292"/>
    <cellStyle name="常规 3 6 3" xfId="1723"/>
    <cellStyle name="常规 3 6 3 2" xfId="4293"/>
    <cellStyle name="常规 3 6 4" xfId="2617"/>
    <cellStyle name="常规 3 6 5" xfId="4291"/>
    <cellStyle name="常规 3 7" xfId="1724"/>
    <cellStyle name="常规 3 7 2" xfId="1725"/>
    <cellStyle name="常规 3 7 2 2" xfId="4295"/>
    <cellStyle name="常规 3 7 3" xfId="1726"/>
    <cellStyle name="常规 3 7 3 2" xfId="4296"/>
    <cellStyle name="常规 3 7 4" xfId="4294"/>
    <cellStyle name="常规 3 8" xfId="1728"/>
    <cellStyle name="常规 3 8 2" xfId="4297"/>
    <cellStyle name="常规 3 9" xfId="1729"/>
    <cellStyle name="常规 3 9 2" xfId="4298"/>
    <cellStyle name="常规 3_收入总表2" xfId="2618"/>
    <cellStyle name="常规 30" xfId="784"/>
    <cellStyle name="常规 30 2" xfId="787"/>
    <cellStyle name="常规 30 3" xfId="2619"/>
    <cellStyle name="常规 31" xfId="793"/>
    <cellStyle name="常规 31 2" xfId="2620"/>
    <cellStyle name="常规 32" xfId="796"/>
    <cellStyle name="常规 32 2" xfId="2621"/>
    <cellStyle name="常规 33" xfId="1688"/>
    <cellStyle name="常规 33 2" xfId="2622"/>
    <cellStyle name="常规 33 3" xfId="4982"/>
    <cellStyle name="常规 33 3 2" xfId="6261"/>
    <cellStyle name="常规 33 3 3" xfId="6218"/>
    <cellStyle name="常规 33 3 4" xfId="7044"/>
    <cellStyle name="常规 34" xfId="2623"/>
    <cellStyle name="常规 35" xfId="2624"/>
    <cellStyle name="常规 36" xfId="2625"/>
    <cellStyle name="常规 37" xfId="2626"/>
    <cellStyle name="常规 38" xfId="2627"/>
    <cellStyle name="常规 39" xfId="2628"/>
    <cellStyle name="常规 4" xfId="1731"/>
    <cellStyle name="常规 4 2" xfId="1732"/>
    <cellStyle name="常规 4 2 10" xfId="2630"/>
    <cellStyle name="常规 4 2 11" xfId="4299"/>
    <cellStyle name="常规 4 2 12" xfId="6214"/>
    <cellStyle name="常规 4 2 2" xfId="1734"/>
    <cellStyle name="常规 4 2 2 2" xfId="1736"/>
    <cellStyle name="常规 4 2 2 2 2" xfId="1738"/>
    <cellStyle name="常规 4 2 2 2 2 2" xfId="4302"/>
    <cellStyle name="常规 4 2 2 2 3" xfId="1739"/>
    <cellStyle name="常规 4 2 2 2 3 2" xfId="4303"/>
    <cellStyle name="常规 4 2 2 2 4" xfId="1740"/>
    <cellStyle name="常规 4 2 2 2 4 2" xfId="4304"/>
    <cellStyle name="常规 4 2 2 2 5" xfId="1741"/>
    <cellStyle name="常规 4 2 2 2 5 2" xfId="4305"/>
    <cellStyle name="常规 4 2 2 2 6" xfId="4301"/>
    <cellStyle name="常规 4 2 2 3" xfId="1744"/>
    <cellStyle name="常规 4 2 2 3 2" xfId="1747"/>
    <cellStyle name="常规 4 2 2 3 2 2" xfId="4307"/>
    <cellStyle name="常规 4 2 2 3 3" xfId="1749"/>
    <cellStyle name="常规 4 2 2 3 3 2" xfId="4308"/>
    <cellStyle name="常规 4 2 2 3 4" xfId="4306"/>
    <cellStyle name="常规 4 2 2 4" xfId="910"/>
    <cellStyle name="常规 4 2 2 4 2" xfId="912"/>
    <cellStyle name="常规 4 2 2 4 2 2" xfId="4310"/>
    <cellStyle name="常规 4 2 2 4 3" xfId="1750"/>
    <cellStyle name="常规 4 2 2 4 3 2" xfId="4311"/>
    <cellStyle name="常规 4 2 2 4 4" xfId="1751"/>
    <cellStyle name="常规 4 2 2 4 4 2" xfId="4312"/>
    <cellStyle name="常规 4 2 2 4 5" xfId="4309"/>
    <cellStyle name="常规 4 2 2 5" xfId="914"/>
    <cellStyle name="常规 4 2 2 5 2" xfId="4313"/>
    <cellStyle name="常规 4 2 2 6" xfId="1753"/>
    <cellStyle name="常规 4 2 2 6 2" xfId="4314"/>
    <cellStyle name="常规 4 2 2 7" xfId="1755"/>
    <cellStyle name="常规 4 2 2 7 2" xfId="4315"/>
    <cellStyle name="常规 4 2 2 8" xfId="2631"/>
    <cellStyle name="常规 4 2 2 9" xfId="4300"/>
    <cellStyle name="常规 4 2 3" xfId="1757"/>
    <cellStyle name="常规 4 2 3 2" xfId="1759"/>
    <cellStyle name="常规 4 2 3 2 2" xfId="4317"/>
    <cellStyle name="常规 4 2 3 3" xfId="1760"/>
    <cellStyle name="常规 4 2 3 3 2" xfId="4318"/>
    <cellStyle name="常规 4 2 3 4" xfId="918"/>
    <cellStyle name="常规 4 2 3 4 2" xfId="4319"/>
    <cellStyle name="常规 4 2 3 5" xfId="2632"/>
    <cellStyle name="常规 4 2 3 6" xfId="4316"/>
    <cellStyle name="常规 4 2 4" xfId="1762"/>
    <cellStyle name="常规 4 2 4 2" xfId="1764"/>
    <cellStyle name="常规 4 2 4 2 2" xfId="4321"/>
    <cellStyle name="常规 4 2 4 3" xfId="1765"/>
    <cellStyle name="常规 4 2 4 3 2" xfId="4322"/>
    <cellStyle name="常规 4 2 4 4" xfId="1766"/>
    <cellStyle name="常规 4 2 4 4 2" xfId="4323"/>
    <cellStyle name="常规 4 2 4 5" xfId="4320"/>
    <cellStyle name="常规 4 2 5" xfId="1767"/>
    <cellStyle name="常规 4 2 5 2" xfId="722"/>
    <cellStyle name="常规 4 2 5 2 2" xfId="4325"/>
    <cellStyle name="常规 4 2 5 3" xfId="727"/>
    <cellStyle name="常规 4 2 5 3 2" xfId="4326"/>
    <cellStyle name="常规 4 2 5 4" xfId="4324"/>
    <cellStyle name="常规 4 2 6" xfId="1431"/>
    <cellStyle name="常规 4 2 6 2" xfId="759"/>
    <cellStyle name="常规 4 2 6 2 2" xfId="4328"/>
    <cellStyle name="常规 4 2 6 3" xfId="764"/>
    <cellStyle name="常规 4 2 6 3 2" xfId="4329"/>
    <cellStyle name="常规 4 2 6 4" xfId="310"/>
    <cellStyle name="常规 4 2 6 4 2" xfId="4330"/>
    <cellStyle name="常规 4 2 6 5" xfId="4327"/>
    <cellStyle name="常规 4 2 7" xfId="1769"/>
    <cellStyle name="常规 4 2 7 2" xfId="4331"/>
    <cellStyle name="常规 4 2 8" xfId="1771"/>
    <cellStyle name="常规 4 2 8 2" xfId="4332"/>
    <cellStyle name="常规 4 2 9" xfId="1772"/>
    <cellStyle name="常规 4 2 9 2" xfId="4333"/>
    <cellStyle name="常规 4 3" xfId="1773"/>
    <cellStyle name="常规 4 3 2" xfId="1775"/>
    <cellStyle name="常规 4 3 2 2" xfId="4336"/>
    <cellStyle name="常规 4 3 2 3" xfId="4335"/>
    <cellStyle name="常规 4 3 3" xfId="1777"/>
    <cellStyle name="常规 4 3 3 2" xfId="4337"/>
    <cellStyle name="常规 4 3 4" xfId="902"/>
    <cellStyle name="常规 4 3 4 2" xfId="4338"/>
    <cellStyle name="常规 4 3 5" xfId="2633"/>
    <cellStyle name="常规 4 3 6" xfId="4334"/>
    <cellStyle name="常规 4 4" xfId="1733"/>
    <cellStyle name="常规 4 4 2" xfId="2634"/>
    <cellStyle name="常规 4 4 3" xfId="4339"/>
    <cellStyle name="常规 4 5" xfId="1756"/>
    <cellStyle name="常规 4 5 2" xfId="2635"/>
    <cellStyle name="常规 4 5 3" xfId="4340"/>
    <cellStyle name="常规 4 6" xfId="1761"/>
    <cellStyle name="常规 4 6 2" xfId="2636"/>
    <cellStyle name="常规 4 6 3" xfId="4341"/>
    <cellStyle name="常规 4 7" xfId="2629"/>
    <cellStyle name="常规 4 8" xfId="5828"/>
    <cellStyle name="常规 4_征收计划表8" xfId="2637"/>
    <cellStyle name="常规 40" xfId="2638"/>
    <cellStyle name="常规 41" xfId="2639"/>
    <cellStyle name="常规 42" xfId="2640"/>
    <cellStyle name="常规 43" xfId="2641"/>
    <cellStyle name="常规 44" xfId="2642"/>
    <cellStyle name="常规 44 2" xfId="4978"/>
    <cellStyle name="常规 45" xfId="2643"/>
    <cellStyle name="常规 45 2" xfId="4980"/>
    <cellStyle name="常规 46" xfId="2644"/>
    <cellStyle name="常规 47" xfId="2645"/>
    <cellStyle name="常规 48" xfId="2646"/>
    <cellStyle name="常规 48 2" xfId="4979"/>
    <cellStyle name="常规 48 3" xfId="4974"/>
    <cellStyle name="常规 49" xfId="2393"/>
    <cellStyle name="常规 49 2" xfId="4975"/>
    <cellStyle name="常规 5" xfId="1778"/>
    <cellStyle name="常规 5 10" xfId="2647"/>
    <cellStyle name="常规 5 2" xfId="1779"/>
    <cellStyle name="常规 5 2 2" xfId="1780"/>
    <cellStyle name="常规 5 2 2 2" xfId="1781"/>
    <cellStyle name="常规 5 2 2 2 2" xfId="4342"/>
    <cellStyle name="常规 5 2 2 3" xfId="1782"/>
    <cellStyle name="常规 5 2 2 3 2" xfId="4343"/>
    <cellStyle name="常规 5 2 2 4" xfId="292"/>
    <cellStyle name="常规 5 2 2 4 2" xfId="4344"/>
    <cellStyle name="常规 5 2 2 5" xfId="295"/>
    <cellStyle name="常规 5 2 2 5 2" xfId="4345"/>
    <cellStyle name="常规 5 2 2 6" xfId="2649"/>
    <cellStyle name="常规 5 2 3" xfId="1783"/>
    <cellStyle name="常规 5 2 3 2" xfId="1784"/>
    <cellStyle name="常规 5 2 3 2 2" xfId="4347"/>
    <cellStyle name="常规 5 2 3 3" xfId="1785"/>
    <cellStyle name="常规 5 2 3 3 2" xfId="4348"/>
    <cellStyle name="常规 5 2 3 4" xfId="2650"/>
    <cellStyle name="常规 5 2 3 5" xfId="4346"/>
    <cellStyle name="常规 5 2 4" xfId="1786"/>
    <cellStyle name="常规 5 2 4 2" xfId="1787"/>
    <cellStyle name="常规 5 2 4 2 2" xfId="4349"/>
    <cellStyle name="常规 5 2 4 3" xfId="1788"/>
    <cellStyle name="常规 5 2 4 3 2" xfId="4350"/>
    <cellStyle name="常规 5 2 4 4" xfId="1790"/>
    <cellStyle name="常规 5 2 4 4 2" xfId="4351"/>
    <cellStyle name="常规 5 2 4 5" xfId="2651"/>
    <cellStyle name="常规 5 2 5" xfId="1791"/>
    <cellStyle name="常规 5 2 5 2" xfId="4352"/>
    <cellStyle name="常规 5 2 6" xfId="1792"/>
    <cellStyle name="常规 5 2 6 2" xfId="4353"/>
    <cellStyle name="常规 5 2 7" xfId="1793"/>
    <cellStyle name="常规 5 2 7 2" xfId="4354"/>
    <cellStyle name="常规 5 2 8" xfId="2648"/>
    <cellStyle name="常规 5 3" xfId="1794"/>
    <cellStyle name="常规 5 3 2" xfId="1795"/>
    <cellStyle name="常规 5 3 2 2" xfId="4355"/>
    <cellStyle name="常规 5 3 3" xfId="1796"/>
    <cellStyle name="常规 5 3 3 2" xfId="4356"/>
    <cellStyle name="常规 5 3 4" xfId="925"/>
    <cellStyle name="常规 5 3 4 2" xfId="4357"/>
    <cellStyle name="常规 5 3 5" xfId="2652"/>
    <cellStyle name="常规 5 3 6" xfId="6141"/>
    <cellStyle name="常规 5 4" xfId="1774"/>
    <cellStyle name="常规 5 4 2" xfId="1797"/>
    <cellStyle name="常规 5 4 2 2" xfId="4359"/>
    <cellStyle name="常规 5 4 3" xfId="1798"/>
    <cellStyle name="常规 5 4 3 2" xfId="4360"/>
    <cellStyle name="常规 5 4 4" xfId="931"/>
    <cellStyle name="常规 5 4 4 2" xfId="4361"/>
    <cellStyle name="常规 5 4 5" xfId="2653"/>
    <cellStyle name="常规 5 4 6" xfId="4358"/>
    <cellStyle name="常规 5 5" xfId="1776"/>
    <cellStyle name="常规 5 5 2" xfId="1799"/>
    <cellStyle name="常规 5 5 2 2" xfId="4362"/>
    <cellStyle name="常规 5 5 3" xfId="1800"/>
    <cellStyle name="常规 5 5 3 2" xfId="4363"/>
    <cellStyle name="常规 5 5 4" xfId="2654"/>
    <cellStyle name="常规 5 6" xfId="901"/>
    <cellStyle name="常规 5 6 2" xfId="904"/>
    <cellStyle name="常规 5 6 2 2" xfId="4365"/>
    <cellStyle name="常规 5 6 3" xfId="1801"/>
    <cellStyle name="常规 5 6 3 2" xfId="4366"/>
    <cellStyle name="常规 5 6 4" xfId="1802"/>
    <cellStyle name="常规 5 6 4 2" xfId="4367"/>
    <cellStyle name="常规 5 6 5" xfId="4364"/>
    <cellStyle name="常规 5 7" xfId="906"/>
    <cellStyle name="常规 5 7 2" xfId="4368"/>
    <cellStyle name="常规 5 8" xfId="1804"/>
    <cellStyle name="常规 5 8 2" xfId="4369"/>
    <cellStyle name="常规 5 9" xfId="1806"/>
    <cellStyle name="常规 5 9 2" xfId="4370"/>
    <cellStyle name="常规 50" xfId="2801"/>
    <cellStyle name="常规 50 2" xfId="4976"/>
    <cellStyle name="常规 51" xfId="2802"/>
    <cellStyle name="常规 51 2" xfId="4981"/>
    <cellStyle name="常规 52" xfId="2803"/>
    <cellStyle name="常规 53" xfId="2804"/>
    <cellStyle name="常规 54" xfId="2817"/>
    <cellStyle name="常规 55" xfId="2833"/>
    <cellStyle name="常规 56" xfId="2834"/>
    <cellStyle name="常规 57" xfId="2836"/>
    <cellStyle name="常规 57 2" xfId="5071"/>
    <cellStyle name="常规 58" xfId="2837"/>
    <cellStyle name="常规 58 2" xfId="5864"/>
    <cellStyle name="常规 59" xfId="2838"/>
    <cellStyle name="常规 59 2" xfId="6271"/>
    <cellStyle name="常规 6" xfId="1807"/>
    <cellStyle name="常规 6 2" xfId="1808"/>
    <cellStyle name="常规 6 2 2" xfId="1809"/>
    <cellStyle name="常规 6 2 2 2" xfId="1810"/>
    <cellStyle name="常规 6 2 2 2 2" xfId="1812"/>
    <cellStyle name="常规 6 2 2 3" xfId="1813"/>
    <cellStyle name="常规 6 2 2 4" xfId="2657"/>
    <cellStyle name="常规 6 2 3" xfId="1814"/>
    <cellStyle name="常规 6 2 3 2" xfId="1815"/>
    <cellStyle name="常规 6 2 3 3" xfId="2658"/>
    <cellStyle name="常规 6 2 4" xfId="1816"/>
    <cellStyle name="常规 6 2 5" xfId="2656"/>
    <cellStyle name="常规 6 2 6" xfId="6711"/>
    <cellStyle name="常规 6 3" xfId="1817"/>
    <cellStyle name="常规 6 3 2" xfId="1818"/>
    <cellStyle name="常规 6 3 2 2" xfId="1819"/>
    <cellStyle name="常规 6 3 3" xfId="1820"/>
    <cellStyle name="常规 6 3 4" xfId="2659"/>
    <cellStyle name="常规 6 4" xfId="1735"/>
    <cellStyle name="常规 6 4 2" xfId="1737"/>
    <cellStyle name="常规 6 4 3" xfId="2660"/>
    <cellStyle name="常规 6 5" xfId="1743"/>
    <cellStyle name="常规 6 6" xfId="2655"/>
    <cellStyle name="常规 6 7" xfId="5964"/>
    <cellStyle name="常规 60" xfId="2839"/>
    <cellStyle name="常规 60 2" xfId="6268"/>
    <cellStyle name="常规 61" xfId="2840"/>
    <cellStyle name="常规 61 2" xfId="6269"/>
    <cellStyle name="常规 62" xfId="2841"/>
    <cellStyle name="常规 62 2" xfId="5867"/>
    <cellStyle name="常规 63" xfId="2842"/>
    <cellStyle name="常规 63 2" xfId="5866"/>
    <cellStyle name="常规 64" xfId="2843"/>
    <cellStyle name="常规 64 2" xfId="6272"/>
    <cellStyle name="常规 65" xfId="2844"/>
    <cellStyle name="常规 65 2" xfId="5726"/>
    <cellStyle name="常规 66" xfId="2845"/>
    <cellStyle name="常规 66 2" xfId="5920"/>
    <cellStyle name="常规 67" xfId="2846"/>
    <cellStyle name="常规 67 2" xfId="5917"/>
    <cellStyle name="常规 68" xfId="2847"/>
    <cellStyle name="常规 68 2" xfId="5506"/>
    <cellStyle name="常规 69" xfId="2848"/>
    <cellStyle name="常规 69 2" xfId="5060"/>
    <cellStyle name="常规 7" xfId="1821"/>
    <cellStyle name="常规 7 2" xfId="1822"/>
    <cellStyle name="常规 7 2 2" xfId="10"/>
    <cellStyle name="常规 7 2 2 2" xfId="47"/>
    <cellStyle name="常规 7 2 2 2 2" xfId="4373"/>
    <cellStyle name="常规 7 2 2 3" xfId="2664"/>
    <cellStyle name="常规 7 2 2 4" xfId="4372"/>
    <cellStyle name="常规 7 2 3" xfId="102"/>
    <cellStyle name="常规 7 2 3 2" xfId="2665"/>
    <cellStyle name="常规 7 2 3 3" xfId="4374"/>
    <cellStyle name="常规 7 2 4" xfId="2663"/>
    <cellStyle name="常规 7 2 5" xfId="4371"/>
    <cellStyle name="常规 7 2 6" xfId="5528"/>
    <cellStyle name="常规 7 3" xfId="1823"/>
    <cellStyle name="常规 7 3 2" xfId="112"/>
    <cellStyle name="常规 7 3 2 2" xfId="4376"/>
    <cellStyle name="常规 7 3 3" xfId="2666"/>
    <cellStyle name="常规 7 3 4" xfId="4375"/>
    <cellStyle name="常规 7 4" xfId="1758"/>
    <cellStyle name="常规 7 4 2" xfId="2667"/>
    <cellStyle name="常规 7 4 3" xfId="4377"/>
    <cellStyle name="常规 7 5" xfId="2668"/>
    <cellStyle name="常规 7 6" xfId="2662"/>
    <cellStyle name="常规 7 7" xfId="6745"/>
    <cellStyle name="常规 70" xfId="2849"/>
    <cellStyle name="常规 70 2" xfId="5923"/>
    <cellStyle name="常规 71" xfId="2850"/>
    <cellStyle name="常规 71 2" xfId="5921"/>
    <cellStyle name="常规 72" xfId="2851"/>
    <cellStyle name="常规 73" xfId="4991"/>
    <cellStyle name="常规 73 2" xfId="6221"/>
    <cellStyle name="常规 74" xfId="4992"/>
    <cellStyle name="常规 74 2" xfId="5850"/>
    <cellStyle name="常规 75" xfId="4993"/>
    <cellStyle name="常规 75 2" xfId="5215"/>
    <cellStyle name="常规 76" xfId="4994"/>
    <cellStyle name="常规 76 2" xfId="5214"/>
    <cellStyle name="常规 77" xfId="4995"/>
    <cellStyle name="常规 77 2" xfId="6051"/>
    <cellStyle name="常规 78" xfId="4996"/>
    <cellStyle name="常规 78 2" xfId="6050"/>
    <cellStyle name="常规 79" xfId="4997"/>
    <cellStyle name="常规 79 2" xfId="6275"/>
    <cellStyle name="常规 8" xfId="1824"/>
    <cellStyle name="常规 8 2" xfId="1826"/>
    <cellStyle name="常规 8 2 2" xfId="117"/>
    <cellStyle name="常规 8 2 2 2" xfId="1827"/>
    <cellStyle name="常规 8 2 2 2 2" xfId="4380"/>
    <cellStyle name="常规 8 2 2 3" xfId="4379"/>
    <cellStyle name="常规 8 2 3" xfId="1829"/>
    <cellStyle name="常规 8 2 3 2" xfId="4381"/>
    <cellStyle name="常规 8 2 4" xfId="2670"/>
    <cellStyle name="常规 8 2 5" xfId="4378"/>
    <cellStyle name="常规 8 3" xfId="978"/>
    <cellStyle name="常规 8 3 2" xfId="1830"/>
    <cellStyle name="常规 8 3 2 2" xfId="4383"/>
    <cellStyle name="常规 8 3 3" xfId="2671"/>
    <cellStyle name="常规 8 3 4" xfId="4382"/>
    <cellStyle name="常规 8 4" xfId="1763"/>
    <cellStyle name="常规 8 4 2" xfId="2672"/>
    <cellStyle name="常规 8 4 3" xfId="4384"/>
    <cellStyle name="常规 8 5" xfId="2673"/>
    <cellStyle name="常规 8 6" xfId="2669"/>
    <cellStyle name="常规 8 7" xfId="6714"/>
    <cellStyle name="常规 8_报 预算   行政政法处(1)" xfId="2674"/>
    <cellStyle name="常规 80" xfId="4998"/>
    <cellStyle name="常规 80 2" xfId="6036"/>
    <cellStyle name="常规 81" xfId="5001"/>
    <cellStyle name="常规 81 2" xfId="5213"/>
    <cellStyle name="常规 82" xfId="5003"/>
    <cellStyle name="常规 83" xfId="5004"/>
    <cellStyle name="常规 84" xfId="5005"/>
    <cellStyle name="常规 85" xfId="5810"/>
    <cellStyle name="常规 86" xfId="6260"/>
    <cellStyle name="常规 87" xfId="5272"/>
    <cellStyle name="常规 88" xfId="6258"/>
    <cellStyle name="常规 89" xfId="6257"/>
    <cellStyle name="常规 9" xfId="1831"/>
    <cellStyle name="常规 9 2" xfId="702"/>
    <cellStyle name="常规 9 2 2" xfId="705"/>
    <cellStyle name="常规 9 2 2 2" xfId="707"/>
    <cellStyle name="常规 9 2 3" xfId="711"/>
    <cellStyle name="常规 9 3" xfId="715"/>
    <cellStyle name="常规 9 3 2" xfId="717"/>
    <cellStyle name="常规 9 4" xfId="721"/>
    <cellStyle name="常规 9 5" xfId="2675"/>
    <cellStyle name="常规 9 6" xfId="6399"/>
    <cellStyle name="常规 90" xfId="5704"/>
    <cellStyle name="常规 91" xfId="5083"/>
    <cellStyle name="常规 92" xfId="5703"/>
    <cellStyle name="常规 93" xfId="6256"/>
    <cellStyle name="常规 94" xfId="6255"/>
    <cellStyle name="常规 95" xfId="5483"/>
    <cellStyle name="常规 96" xfId="6706"/>
    <cellStyle name="常规 97" xfId="6744"/>
    <cellStyle name="常规 98" xfId="6746"/>
    <cellStyle name="常规 99" xfId="6747"/>
    <cellStyle name="常规_2002年全省财政基金预算收入计划表_新 2" xfId="4984"/>
    <cellStyle name="常规_2003年预计及2004年预算基金_Book2" xfId="4983"/>
    <cellStyle name="常规_2006年预算表" xfId="1837"/>
    <cellStyle name="常规_B12福建省6月决算 2" xfId="4989"/>
    <cellStyle name="常规_本级" xfId="4988"/>
    <cellStyle name="常规_第10稿 鲤城区2015年财政收支预算草案   12.19 2" xfId="5826"/>
    <cellStyle name="常规_内15福建1_新 2" xfId="4986"/>
    <cellStyle name="常规_省级基金表样 2" xfId="4985"/>
    <cellStyle name="常规_预计与预算2 3 2" xfId="4987"/>
    <cellStyle name="超级链接" xfId="1838"/>
    <cellStyle name="超级链接 2" xfId="1839"/>
    <cellStyle name="超级链接 2 2" xfId="1840"/>
    <cellStyle name="超级链接 2 2 2" xfId="1841"/>
    <cellStyle name="超级链接 2 2 2 2" xfId="1459"/>
    <cellStyle name="超级链接 2 2 3" xfId="1842"/>
    <cellStyle name="超级链接 2 3" xfId="1843"/>
    <cellStyle name="超级链接 2 3 2" xfId="1844"/>
    <cellStyle name="超级链接 2 4" xfId="1105"/>
    <cellStyle name="超级链接 3" xfId="1845"/>
    <cellStyle name="超级链接 3 2" xfId="1846"/>
    <cellStyle name="超级链接 3 2 2" xfId="1847"/>
    <cellStyle name="超级链接 3 3" xfId="1848"/>
    <cellStyle name="超级链接 4" xfId="1046"/>
    <cellStyle name="超级链接 4 2" xfId="1049"/>
    <cellStyle name="超级链接 5" xfId="1051"/>
    <cellStyle name="好" xfId="229"/>
    <cellStyle name="好 2" xfId="1849"/>
    <cellStyle name="好 2 2" xfId="1850"/>
    <cellStyle name="好 2 2 2" xfId="1851"/>
    <cellStyle name="好 2 2 2 2" xfId="1853"/>
    <cellStyle name="好 2 2 2 2 2" xfId="4385"/>
    <cellStyle name="好 2 2 2 2 2 2" xfId="5829"/>
    <cellStyle name="好 2 2 2 3" xfId="2679"/>
    <cellStyle name="好 2 2 2 3 2" xfId="5861"/>
    <cellStyle name="好 2 2 3" xfId="1854"/>
    <cellStyle name="好 2 2 3 2" xfId="2680"/>
    <cellStyle name="好 2 2 3 2 2" xfId="6280"/>
    <cellStyle name="好 2 2 4" xfId="2678"/>
    <cellStyle name="好 2 2 4 2" xfId="6281"/>
    <cellStyle name="好 2 3" xfId="851"/>
    <cellStyle name="好 2 3 2" xfId="853"/>
    <cellStyle name="好 2 3 2 2" xfId="4386"/>
    <cellStyle name="好 2 3 2 2 2" xfId="5087"/>
    <cellStyle name="好 2 3 3" xfId="2681"/>
    <cellStyle name="好 2 3 3 2" xfId="5192"/>
    <cellStyle name="好 2 4" xfId="865"/>
    <cellStyle name="好 2 4 2" xfId="4387"/>
    <cellStyle name="好 2 4 2 2" xfId="5319"/>
    <cellStyle name="好 2 5" xfId="2677"/>
    <cellStyle name="好 2 5 2" xfId="6011"/>
    <cellStyle name="好 3" xfId="1855"/>
    <cellStyle name="好 3 2" xfId="1856"/>
    <cellStyle name="好 3 2 2" xfId="1857"/>
    <cellStyle name="好 3 2 2 2" xfId="1715"/>
    <cellStyle name="好 3 2 2 2 2" xfId="4390"/>
    <cellStyle name="好 3 2 2 2 2 2" xfId="5147"/>
    <cellStyle name="好 3 2 2 3" xfId="4389"/>
    <cellStyle name="好 3 2 2 3 2" xfId="6137"/>
    <cellStyle name="好 3 2 3" xfId="1858"/>
    <cellStyle name="好 3 2 3 2" xfId="4391"/>
    <cellStyle name="好 3 2 3 2 2" xfId="5832"/>
    <cellStyle name="好 3 2 4" xfId="4388"/>
    <cellStyle name="好 3 2 4 2" xfId="6282"/>
    <cellStyle name="好 3 3" xfId="897"/>
    <cellStyle name="好 3 3 2" xfId="899"/>
    <cellStyle name="好 3 3 2 2" xfId="4393"/>
    <cellStyle name="好 3 3 2 2 2" xfId="6005"/>
    <cellStyle name="好 3 3 3" xfId="4392"/>
    <cellStyle name="好 3 3 3 2" xfId="5998"/>
    <cellStyle name="好 3 4" xfId="922"/>
    <cellStyle name="好 3 4 2" xfId="4394"/>
    <cellStyle name="好 3 4 2 2" xfId="5172"/>
    <cellStyle name="好 3 5" xfId="2682"/>
    <cellStyle name="好 3 5 2" xfId="6194"/>
    <cellStyle name="好 4" xfId="1859"/>
    <cellStyle name="好 4 2" xfId="1514"/>
    <cellStyle name="好 4 2 2" xfId="193"/>
    <cellStyle name="好 4 2 2 2" xfId="4397"/>
    <cellStyle name="好 4 2 2 2 2" xfId="6251"/>
    <cellStyle name="好 4 2 3" xfId="4396"/>
    <cellStyle name="好 4 2 3 2" xfId="5182"/>
    <cellStyle name="好 4 3" xfId="1522"/>
    <cellStyle name="好 4 3 2" xfId="4398"/>
    <cellStyle name="好 4 3 2 2" xfId="5486"/>
    <cellStyle name="好 4 4" xfId="4395"/>
    <cellStyle name="好 4 4 2" xfId="5525"/>
    <cellStyle name="好 5" xfId="1363"/>
    <cellStyle name="好 5 2" xfId="1366"/>
    <cellStyle name="好 5 2 2" xfId="394"/>
    <cellStyle name="好 5 2 2 2" xfId="4401"/>
    <cellStyle name="好 5 2 2 2 2" xfId="6188"/>
    <cellStyle name="好 5 2 3" xfId="4400"/>
    <cellStyle name="好 5 2 3 2" xfId="5782"/>
    <cellStyle name="好 5 3" xfId="1369"/>
    <cellStyle name="好 5 3 2" xfId="4402"/>
    <cellStyle name="好 5 3 2 2" xfId="5363"/>
    <cellStyle name="好 5 4" xfId="4399"/>
    <cellStyle name="好 5 4 2" xfId="6270"/>
    <cellStyle name="好 6" xfId="1371"/>
    <cellStyle name="好 6 2" xfId="1373"/>
    <cellStyle name="好 6 2 2" xfId="4404"/>
    <cellStyle name="好 6 2 2 2" xfId="5026"/>
    <cellStyle name="好 6 3" xfId="4403"/>
    <cellStyle name="好 6 3 2" xfId="5865"/>
    <cellStyle name="好 7" xfId="1376"/>
    <cellStyle name="好 7 2" xfId="4405"/>
    <cellStyle name="好 7 2 2" xfId="5863"/>
    <cellStyle name="好 8" xfId="2676"/>
    <cellStyle name="好 8 2" xfId="5862"/>
    <cellStyle name="好_28四川_山东、江苏、广东三省境内税收收入构成情况表（2010年全年）" xfId="5025"/>
    <cellStyle name="好_5.中央部门决算（草案)-1" xfId="2683"/>
    <cellStyle name="好_F00DC810C49E00C2E0430A3413167AE0" xfId="2684"/>
    <cellStyle name="好_出版署2010年度中央部门决算草案" xfId="2685"/>
    <cellStyle name="好_全国友协2010年度中央部门决算（草案）" xfId="2686"/>
    <cellStyle name="好_司法部2010年度中央部门决算（草案）报" xfId="2687"/>
    <cellStyle name="后继超级链接" xfId="1860"/>
    <cellStyle name="后继超级链接 2" xfId="1861"/>
    <cellStyle name="后继超级链接 2 2" xfId="1862"/>
    <cellStyle name="后继超级链接 2 2 2" xfId="1863"/>
    <cellStyle name="后继超级链接 2 2 2 2" xfId="1865"/>
    <cellStyle name="后继超级链接 2 2 3" xfId="1866"/>
    <cellStyle name="后继超级链接 2 3" xfId="1867"/>
    <cellStyle name="后继超级链接 2 3 2" xfId="1868"/>
    <cellStyle name="后继超级链接 2 4" xfId="1869"/>
    <cellStyle name="后继超级链接 3" xfId="1870"/>
    <cellStyle name="后继超级链接 3 2" xfId="348"/>
    <cellStyle name="后继超级链接 3 2 2" xfId="351"/>
    <cellStyle name="后继超级链接 3 3" xfId="356"/>
    <cellStyle name="后继超级链接 4" xfId="1365"/>
    <cellStyle name="后继超级链接 4 2" xfId="393"/>
    <cellStyle name="后继超级链接 5" xfId="1368"/>
    <cellStyle name="汇总" xfId="1871"/>
    <cellStyle name="汇总 2" xfId="1872"/>
    <cellStyle name="汇总 2 2" xfId="1873"/>
    <cellStyle name="汇总 2 2 2" xfId="1874"/>
    <cellStyle name="汇总 2 2 2 2" xfId="1875"/>
    <cellStyle name="汇总 2 2 2 2 2" xfId="6815"/>
    <cellStyle name="汇总 2 2 2 3" xfId="6814"/>
    <cellStyle name="汇总 2 2 3" xfId="1877"/>
    <cellStyle name="汇总 2 2 3 2" xfId="6816"/>
    <cellStyle name="汇总 2 2 4" xfId="6813"/>
    <cellStyle name="汇总 2 3" xfId="1878"/>
    <cellStyle name="汇总 2 3 2" xfId="1880"/>
    <cellStyle name="汇总 2 3 2 2" xfId="1882"/>
    <cellStyle name="汇总 2 3 2 2 2" xfId="6819"/>
    <cellStyle name="汇总 2 3 2 3" xfId="6284"/>
    <cellStyle name="汇总 2 3 2 4" xfId="6818"/>
    <cellStyle name="汇总 2 3 3" xfId="1885"/>
    <cellStyle name="汇总 2 3 3 2" xfId="6820"/>
    <cellStyle name="汇总 2 3 4" xfId="2691"/>
    <cellStyle name="汇总 2 3 4 2" xfId="6910"/>
    <cellStyle name="汇总 2 3 5" xfId="6817"/>
    <cellStyle name="汇总 2 4" xfId="691"/>
    <cellStyle name="汇总 2 4 2" xfId="1888"/>
    <cellStyle name="汇总 2 4 2 2" xfId="6821"/>
    <cellStyle name="汇总 2 4 3" xfId="5286"/>
    <cellStyle name="汇总 2 4 4" xfId="6768"/>
    <cellStyle name="汇总 2 5" xfId="1889"/>
    <cellStyle name="汇总 2 5 2" xfId="6822"/>
    <cellStyle name="汇总 2 6" xfId="6812"/>
    <cellStyle name="汇总 3" xfId="1244"/>
    <cellStyle name="汇总 3 2" xfId="1890"/>
    <cellStyle name="汇总 3 2 2" xfId="1891"/>
    <cellStyle name="汇总 3 2 2 2" xfId="1892"/>
    <cellStyle name="汇总 3 2 2 2 2" xfId="6825"/>
    <cellStyle name="汇总 3 2 2 3" xfId="6824"/>
    <cellStyle name="汇总 3 2 3" xfId="1894"/>
    <cellStyle name="汇总 3 2 3 2" xfId="6826"/>
    <cellStyle name="汇总 3 2 4" xfId="6823"/>
    <cellStyle name="汇总 3 3" xfId="1895"/>
    <cellStyle name="汇总 3 3 2" xfId="1897"/>
    <cellStyle name="汇总 3 3 2 2" xfId="6828"/>
    <cellStyle name="汇总 3 3 3" xfId="6827"/>
    <cellStyle name="汇总 3 4" xfId="1898"/>
    <cellStyle name="汇总 3 4 2" xfId="6829"/>
    <cellStyle name="汇总 3 5" xfId="6787"/>
    <cellStyle name="汇总 4" xfId="1613"/>
    <cellStyle name="汇总 4 2" xfId="1899"/>
    <cellStyle name="汇总 4 2 2" xfId="1900"/>
    <cellStyle name="汇总 4 2 2 2" xfId="6831"/>
    <cellStyle name="汇总 4 2 3" xfId="6830"/>
    <cellStyle name="汇总 4 3" xfId="1901"/>
    <cellStyle name="汇总 4 3 2" xfId="6832"/>
    <cellStyle name="汇总 4 4" xfId="6797"/>
    <cellStyle name="汇总 5" xfId="590"/>
    <cellStyle name="汇总 5 2" xfId="593"/>
    <cellStyle name="汇总 5 2 2" xfId="20"/>
    <cellStyle name="汇总 5 2 2 2" xfId="6756"/>
    <cellStyle name="汇总 5 2 3" xfId="6766"/>
    <cellStyle name="汇总 5 3" xfId="1902"/>
    <cellStyle name="汇总 5 3 2" xfId="6833"/>
    <cellStyle name="汇总 5 4" xfId="6765"/>
    <cellStyle name="汇总 6" xfId="595"/>
    <cellStyle name="汇总 6 2" xfId="1506"/>
    <cellStyle name="汇总 6 2 2" xfId="6793"/>
    <cellStyle name="汇总 6 3" xfId="6767"/>
    <cellStyle name="汇总 7" xfId="1903"/>
    <cellStyle name="汇总 7 2" xfId="6834"/>
    <cellStyle name="汇总 8" xfId="6811"/>
    <cellStyle name="货币 2" xfId="1904"/>
    <cellStyle name="货币 2 10" xfId="1905"/>
    <cellStyle name="货币 2 10 2" xfId="4407"/>
    <cellStyle name="货币 2 10 2 2" xfId="5142"/>
    <cellStyle name="货币 2 10 3" xfId="5530"/>
    <cellStyle name="货币 2 11" xfId="4406"/>
    <cellStyle name="货币 2 11 2" xfId="5719"/>
    <cellStyle name="货币 2 12" xfId="5529"/>
    <cellStyle name="货币 2 13" xfId="6121"/>
    <cellStyle name="货币 2 14" xfId="5872"/>
    <cellStyle name="货币 2 2" xfId="1906"/>
    <cellStyle name="货币 2 2 10" xfId="4408"/>
    <cellStyle name="货币 2 2 10 2" xfId="5234"/>
    <cellStyle name="货币 2 2 11" xfId="5531"/>
    <cellStyle name="货币 2 2 2" xfId="1907"/>
    <cellStyle name="货币 2 2 2 2" xfId="1908"/>
    <cellStyle name="货币 2 2 2 2 2" xfId="1909"/>
    <cellStyle name="货币 2 2 2 2 2 2" xfId="4411"/>
    <cellStyle name="货币 2 2 2 2 2 2 2" xfId="6285"/>
    <cellStyle name="货币 2 2 2 2 2 3" xfId="5534"/>
    <cellStyle name="货币 2 2 2 2 3" xfId="1910"/>
    <cellStyle name="货币 2 2 2 2 3 2" xfId="4412"/>
    <cellStyle name="货币 2 2 2 2 3 2 2" xfId="6286"/>
    <cellStyle name="货币 2 2 2 2 3 3" xfId="5535"/>
    <cellStyle name="货币 2 2 2 2 4" xfId="1911"/>
    <cellStyle name="货币 2 2 2 2 4 2" xfId="4413"/>
    <cellStyle name="货币 2 2 2 2 4 2 2" xfId="6287"/>
    <cellStyle name="货币 2 2 2 2 4 3" xfId="5536"/>
    <cellStyle name="货币 2 2 2 2 5" xfId="4410"/>
    <cellStyle name="货币 2 2 2 2 5 2" xfId="6288"/>
    <cellStyle name="货币 2 2 2 2 6" xfId="5533"/>
    <cellStyle name="货币 2 2 2 3" xfId="1879"/>
    <cellStyle name="货币 2 2 2 3 2" xfId="1881"/>
    <cellStyle name="货币 2 2 2 3 2 2" xfId="4415"/>
    <cellStyle name="货币 2 2 2 3 2 2 2" xfId="6289"/>
    <cellStyle name="货币 2 2 2 3 2 3" xfId="5521"/>
    <cellStyle name="货币 2 2 2 3 3" xfId="1912"/>
    <cellStyle name="货币 2 2 2 3 3 2" xfId="4416"/>
    <cellStyle name="货币 2 2 2 3 3 2 2" xfId="6290"/>
    <cellStyle name="货币 2 2 2 3 3 3" xfId="5537"/>
    <cellStyle name="货币 2 2 2 3 4" xfId="4414"/>
    <cellStyle name="货币 2 2 2 3 4 2" xfId="6291"/>
    <cellStyle name="货币 2 2 2 3 5" xfId="5520"/>
    <cellStyle name="货币 2 2 2 4" xfId="1884"/>
    <cellStyle name="货币 2 2 2 4 2" xfId="1913"/>
    <cellStyle name="货币 2 2 2 4 2 2" xfId="4418"/>
    <cellStyle name="货币 2 2 2 4 2 2 2" xfId="6193"/>
    <cellStyle name="货币 2 2 2 4 2 3" xfId="5538"/>
    <cellStyle name="货币 2 2 2 4 3" xfId="1914"/>
    <cellStyle name="货币 2 2 2 4 3 2" xfId="4419"/>
    <cellStyle name="货币 2 2 2 4 3 2 2" xfId="6292"/>
    <cellStyle name="货币 2 2 2 4 3 3" xfId="5539"/>
    <cellStyle name="货币 2 2 2 4 4" xfId="1915"/>
    <cellStyle name="货币 2 2 2 4 4 2" xfId="4420"/>
    <cellStyle name="货币 2 2 2 4 4 2 2" xfId="6293"/>
    <cellStyle name="货币 2 2 2 4 4 3" xfId="5540"/>
    <cellStyle name="货币 2 2 2 4 5" xfId="4417"/>
    <cellStyle name="货币 2 2 2 4 5 2" xfId="5954"/>
    <cellStyle name="货币 2 2 2 4 6" xfId="5522"/>
    <cellStyle name="货币 2 2 2 5" xfId="1916"/>
    <cellStyle name="货币 2 2 2 5 2" xfId="4421"/>
    <cellStyle name="货币 2 2 2 5 2 2" xfId="6294"/>
    <cellStyle name="货币 2 2 2 5 3" xfId="5541"/>
    <cellStyle name="货币 2 2 2 6" xfId="1918"/>
    <cellStyle name="货币 2 2 2 6 2" xfId="4422"/>
    <cellStyle name="货币 2 2 2 6 2 2" xfId="6295"/>
    <cellStyle name="货币 2 2 2 6 3" xfId="5542"/>
    <cellStyle name="货币 2 2 2 7" xfId="1920"/>
    <cellStyle name="货币 2 2 2 7 2" xfId="4423"/>
    <cellStyle name="货币 2 2 2 7 2 2" xfId="5484"/>
    <cellStyle name="货币 2 2 2 7 3" xfId="5543"/>
    <cellStyle name="货币 2 2 2 8" xfId="4409"/>
    <cellStyle name="货币 2 2 2 8 2" xfId="6174"/>
    <cellStyle name="货币 2 2 2 9" xfId="5532"/>
    <cellStyle name="货币 2 2 3" xfId="1922"/>
    <cellStyle name="货币 2 2 3 2" xfId="1924"/>
    <cellStyle name="货币 2 2 3 2 2" xfId="4425"/>
    <cellStyle name="货币 2 2 3 2 2 2" xfId="5150"/>
    <cellStyle name="货币 2 2 3 2 3" xfId="5545"/>
    <cellStyle name="货币 2 2 3 3" xfId="1887"/>
    <cellStyle name="货币 2 2 3 3 2" xfId="4426"/>
    <cellStyle name="货币 2 2 3 3 2 2" xfId="5030"/>
    <cellStyle name="货币 2 2 3 3 3" xfId="5523"/>
    <cellStyle name="货币 2 2 3 4" xfId="1925"/>
    <cellStyle name="货币 2 2 3 4 2" xfId="4427"/>
    <cellStyle name="货币 2 2 3 4 2 2" xfId="6296"/>
    <cellStyle name="货币 2 2 3 4 3" xfId="5546"/>
    <cellStyle name="货币 2 2 3 5" xfId="4424"/>
    <cellStyle name="货币 2 2 3 5 2" xfId="5833"/>
    <cellStyle name="货币 2 2 3 6" xfId="5544"/>
    <cellStyle name="货币 2 2 4" xfId="1927"/>
    <cellStyle name="货币 2 2 4 2" xfId="1929"/>
    <cellStyle name="货币 2 2 4 2 2" xfId="4429"/>
    <cellStyle name="货币 2 2 4 2 2 2" xfId="5007"/>
    <cellStyle name="货币 2 2 4 2 3" xfId="5548"/>
    <cellStyle name="货币 2 2 4 3" xfId="1930"/>
    <cellStyle name="货币 2 2 4 3 2" xfId="4430"/>
    <cellStyle name="货币 2 2 4 3 2 2" xfId="5831"/>
    <cellStyle name="货币 2 2 4 3 3" xfId="5549"/>
    <cellStyle name="货币 2 2 4 4" xfId="1931"/>
    <cellStyle name="货币 2 2 4 4 2" xfId="4431"/>
    <cellStyle name="货币 2 2 4 4 2 2" xfId="5830"/>
    <cellStyle name="货币 2 2 4 4 3" xfId="5550"/>
    <cellStyle name="货币 2 2 4 5" xfId="4428"/>
    <cellStyle name="货币 2 2 4 5 2" xfId="6297"/>
    <cellStyle name="货币 2 2 4 6" xfId="5547"/>
    <cellStyle name="货币 2 2 5" xfId="1835"/>
    <cellStyle name="货币 2 2 5 2" xfId="916"/>
    <cellStyle name="货币 2 2 5 2 2" xfId="4433"/>
    <cellStyle name="货币 2 2 5 2 2 2" xfId="5177"/>
    <cellStyle name="货币 2 2 5 2 3" xfId="5227"/>
    <cellStyle name="货币 2 2 5 3" xfId="920"/>
    <cellStyle name="货币 2 2 5 3 2" xfId="4434"/>
    <cellStyle name="货币 2 2 5 3 2 2" xfId="5744"/>
    <cellStyle name="货币 2 2 5 3 3" xfId="5230"/>
    <cellStyle name="货币 2 2 5 4" xfId="4432"/>
    <cellStyle name="货币 2 2 5 4 2" xfId="5174"/>
    <cellStyle name="货币 2 2 5 5" xfId="5517"/>
    <cellStyle name="货币 2 2 6" xfId="1932"/>
    <cellStyle name="货币 2 2 6 2" xfId="933"/>
    <cellStyle name="货币 2 2 6 2 2" xfId="4436"/>
    <cellStyle name="货币 2 2 6 2 2 2" xfId="5990"/>
    <cellStyle name="货币 2 2 6 2 3" xfId="5237"/>
    <cellStyle name="货币 2 2 6 3" xfId="1933"/>
    <cellStyle name="货币 2 2 6 3 2" xfId="4437"/>
    <cellStyle name="货币 2 2 6 3 2 2" xfId="6267"/>
    <cellStyle name="货币 2 2 6 3 3" xfId="5552"/>
    <cellStyle name="货币 2 2 6 4" xfId="1934"/>
    <cellStyle name="货币 2 2 6 4 2" xfId="4438"/>
    <cellStyle name="货币 2 2 6 4 2 2" xfId="6298"/>
    <cellStyle name="货币 2 2 6 4 3" xfId="5553"/>
    <cellStyle name="货币 2 2 6 5" xfId="4435"/>
    <cellStyle name="货币 2 2 6 5 2" xfId="6107"/>
    <cellStyle name="货币 2 2 6 6" xfId="5551"/>
    <cellStyle name="货币 2 2 7" xfId="1935"/>
    <cellStyle name="货币 2 2 7 2" xfId="4439"/>
    <cellStyle name="货币 2 2 7 2 2" xfId="5984"/>
    <cellStyle name="货币 2 2 7 3" xfId="5554"/>
    <cellStyle name="货币 2 2 8" xfId="1936"/>
    <cellStyle name="货币 2 2 8 2" xfId="4440"/>
    <cellStyle name="货币 2 2 8 2 2" xfId="5982"/>
    <cellStyle name="货币 2 2 8 3" xfId="5555"/>
    <cellStyle name="货币 2 2 9" xfId="1555"/>
    <cellStyle name="货币 2 2 9 2" xfId="4441"/>
    <cellStyle name="货币 2 2 9 2 2" xfId="5847"/>
    <cellStyle name="货币 2 2 9 3" xfId="5467"/>
    <cellStyle name="货币 2 3" xfId="1937"/>
    <cellStyle name="货币 2 3 2" xfId="1938"/>
    <cellStyle name="货币 2 3 2 2" xfId="1510"/>
    <cellStyle name="货币 2 3 2 2 2" xfId="4444"/>
    <cellStyle name="货币 2 3 2 2 2 2" xfId="5851"/>
    <cellStyle name="货币 2 3 2 2 3" xfId="5461"/>
    <cellStyle name="货币 2 3 2 3" xfId="1896"/>
    <cellStyle name="货币 2 3 2 3 2" xfId="4445"/>
    <cellStyle name="货币 2 3 2 3 2 2" xfId="6048"/>
    <cellStyle name="货币 2 3 2 3 3" xfId="5526"/>
    <cellStyle name="货币 2 3 2 4" xfId="1940"/>
    <cellStyle name="货币 2 3 2 4 2" xfId="4446"/>
    <cellStyle name="货币 2 3 2 4 2 2" xfId="6299"/>
    <cellStyle name="货币 2 3 2 4 3" xfId="5558"/>
    <cellStyle name="货币 2 3 2 5" xfId="4443"/>
    <cellStyle name="货币 2 3 2 5 2" xfId="6016"/>
    <cellStyle name="货币 2 3 2 6" xfId="5557"/>
    <cellStyle name="货币 2 3 3" xfId="1942"/>
    <cellStyle name="货币 2 3 3 2" xfId="149"/>
    <cellStyle name="货币 2 3 3 2 2" xfId="4448"/>
    <cellStyle name="货币 2 3 3 2 2 2" xfId="5503"/>
    <cellStyle name="货币 2 3 3 2 3" xfId="5028"/>
    <cellStyle name="货币 2 3 3 3" xfId="14"/>
    <cellStyle name="货币 2 3 3 3 2" xfId="4449"/>
    <cellStyle name="货币 2 3 3 3 2 2" xfId="6240"/>
    <cellStyle name="货币 2 3 3 3 3" xfId="5008"/>
    <cellStyle name="货币 2 3 3 4" xfId="4447"/>
    <cellStyle name="货币 2 3 3 4 2" xfId="5501"/>
    <cellStyle name="货币 2 3 3 5" xfId="5559"/>
    <cellStyle name="货币 2 3 4" xfId="1944"/>
    <cellStyle name="货币 2 3 4 2" xfId="213"/>
    <cellStyle name="货币 2 3 4 2 2" xfId="4451"/>
    <cellStyle name="货币 2 3 4 2 2 2" xfId="6213"/>
    <cellStyle name="货币 2 3 4 2 3" xfId="5034"/>
    <cellStyle name="货币 2 3 4 3" xfId="218"/>
    <cellStyle name="货币 2 3 4 3 2" xfId="4452"/>
    <cellStyle name="货币 2 3 4 3 2 2" xfId="6212"/>
    <cellStyle name="货币 2 3 4 3 3" xfId="5035"/>
    <cellStyle name="货币 2 3 4 4" xfId="223"/>
    <cellStyle name="货币 2 3 4 4 2" xfId="4453"/>
    <cellStyle name="货币 2 3 4 4 2 2" xfId="5492"/>
    <cellStyle name="货币 2 3 4 4 3" xfId="5036"/>
    <cellStyle name="货币 2 3 4 5" xfId="4450"/>
    <cellStyle name="货币 2 3 4 5 2" xfId="5848"/>
    <cellStyle name="货币 2 3 4 6" xfId="5560"/>
    <cellStyle name="货币 2 3 5" xfId="1946"/>
    <cellStyle name="货币 2 3 5 2" xfId="4454"/>
    <cellStyle name="货币 2 3 5 2 2" xfId="5290"/>
    <cellStyle name="货币 2 3 5 3" xfId="5561"/>
    <cellStyle name="货币 2 3 6" xfId="1947"/>
    <cellStyle name="货币 2 3 6 2" xfId="4455"/>
    <cellStyle name="货币 2 3 6 2 2" xfId="5846"/>
    <cellStyle name="货币 2 3 6 3" xfId="5562"/>
    <cellStyle name="货币 2 3 7" xfId="1948"/>
    <cellStyle name="货币 2 3 7 2" xfId="4456"/>
    <cellStyle name="货币 2 3 7 2 2" xfId="5929"/>
    <cellStyle name="货币 2 3 7 3" xfId="5563"/>
    <cellStyle name="货币 2 3 8" xfId="4442"/>
    <cellStyle name="货币 2 3 8 2" xfId="6300"/>
    <cellStyle name="货币 2 3 9" xfId="5556"/>
    <cellStyle name="货币 2 4" xfId="1949"/>
    <cellStyle name="货币 2 4 2" xfId="1950"/>
    <cellStyle name="货币 2 4 2 2" xfId="4458"/>
    <cellStyle name="货币 2 4 2 2 2" xfId="6283"/>
    <cellStyle name="货币 2 4 2 3" xfId="5565"/>
    <cellStyle name="货币 2 4 3" xfId="1952"/>
    <cellStyle name="货币 2 4 3 2" xfId="4459"/>
    <cellStyle name="货币 2 4 3 2 2" xfId="6195"/>
    <cellStyle name="货币 2 4 3 3" xfId="5566"/>
    <cellStyle name="货币 2 4 4" xfId="1954"/>
    <cellStyle name="货币 2 4 4 2" xfId="4460"/>
    <cellStyle name="货币 2 4 4 2 2" xfId="6185"/>
    <cellStyle name="货币 2 4 4 3" xfId="5567"/>
    <cellStyle name="货币 2 4 5" xfId="4457"/>
    <cellStyle name="货币 2 4 5 2" xfId="6301"/>
    <cellStyle name="货币 2 4 6" xfId="5564"/>
    <cellStyle name="货币 2 5" xfId="1955"/>
    <cellStyle name="货币 2 5 2" xfId="1956"/>
    <cellStyle name="货币 2 5 2 2" xfId="4462"/>
    <cellStyle name="货币 2 5 2 2 2" xfId="6302"/>
    <cellStyle name="货币 2 5 2 3" xfId="5569"/>
    <cellStyle name="货币 2 5 3" xfId="1958"/>
    <cellStyle name="货币 2 5 3 2" xfId="4463"/>
    <cellStyle name="货币 2 5 3 2 2" xfId="6173"/>
    <cellStyle name="货币 2 5 3 3" xfId="5570"/>
    <cellStyle name="货币 2 5 4" xfId="1960"/>
    <cellStyle name="货币 2 5 4 2" xfId="4464"/>
    <cellStyle name="货币 2 5 4 2 2" xfId="6303"/>
    <cellStyle name="货币 2 5 4 3" xfId="5571"/>
    <cellStyle name="货币 2 5 5" xfId="4461"/>
    <cellStyle name="货币 2 5 5 2" xfId="6304"/>
    <cellStyle name="货币 2 5 6" xfId="5568"/>
    <cellStyle name="货币 2 6" xfId="1337"/>
    <cellStyle name="货币 2 6 2" xfId="1339"/>
    <cellStyle name="货币 2 6 2 2" xfId="4466"/>
    <cellStyle name="货币 2 6 2 2 2" xfId="6305"/>
    <cellStyle name="货币 2 6 2 3" xfId="5385"/>
    <cellStyle name="货币 2 6 3" xfId="1962"/>
    <cellStyle name="货币 2 6 3 2" xfId="4467"/>
    <cellStyle name="货币 2 6 3 2 2" xfId="6306"/>
    <cellStyle name="货币 2 6 3 3" xfId="5572"/>
    <cellStyle name="货币 2 6 4" xfId="4465"/>
    <cellStyle name="货币 2 6 4 2" xfId="6307"/>
    <cellStyle name="货币 2 6 5" xfId="5384"/>
    <cellStyle name="货币 2 7" xfId="1341"/>
    <cellStyle name="货币 2 7 2" xfId="17"/>
    <cellStyle name="货币 2 7 2 2" xfId="4469"/>
    <cellStyle name="货币 2 7 2 2 2" xfId="5443"/>
    <cellStyle name="货币 2 7 2 3" xfId="5009"/>
    <cellStyle name="货币 2 7 3" xfId="116"/>
    <cellStyle name="货币 2 7 3 2" xfId="4470"/>
    <cellStyle name="货币 2 7 3 2 2" xfId="6262"/>
    <cellStyle name="货币 2 7 3 3" xfId="5023"/>
    <cellStyle name="货币 2 7 4" xfId="1828"/>
    <cellStyle name="货币 2 7 4 2" xfId="4471"/>
    <cellStyle name="货币 2 7 4 2 2" xfId="6276"/>
    <cellStyle name="货币 2 7 4 3" xfId="5512"/>
    <cellStyle name="货币 2 7 5" xfId="4468"/>
    <cellStyle name="货币 2 7 5 2" xfId="6277"/>
    <cellStyle name="货币 2 7 6" xfId="5386"/>
    <cellStyle name="货币 2 8" xfId="1963"/>
    <cellStyle name="货币 2 8 2" xfId="4472"/>
    <cellStyle name="货币 2 8 2 2" xfId="5158"/>
    <cellStyle name="货币 2 8 3" xfId="5573"/>
    <cellStyle name="货币 2 9" xfId="1964"/>
    <cellStyle name="货币 2 9 2" xfId="4473"/>
    <cellStyle name="货币 2 9 2 2" xfId="6224"/>
    <cellStyle name="货币 2 9 3" xfId="5574"/>
    <cellStyle name="货币 3" xfId="1965"/>
    <cellStyle name="货币 3 10" xfId="4474"/>
    <cellStyle name="货币 3 10 2" xfId="6309"/>
    <cellStyle name="货币 3 11" xfId="5575"/>
    <cellStyle name="货币 3 2" xfId="1966"/>
    <cellStyle name="货币 3 2 2" xfId="1967"/>
    <cellStyle name="货币 3 2 2 2" xfId="1968"/>
    <cellStyle name="货币 3 2 2 2 2" xfId="4477"/>
    <cellStyle name="货币 3 2 2 2 2 2" xfId="6311"/>
    <cellStyle name="货币 3 2 2 2 3" xfId="5578"/>
    <cellStyle name="货币 3 2 2 3" xfId="1969"/>
    <cellStyle name="货币 3 2 2 3 2" xfId="4478"/>
    <cellStyle name="货币 3 2 2 3 2 2" xfId="6312"/>
    <cellStyle name="货币 3 2 2 3 3" xfId="5579"/>
    <cellStyle name="货币 3 2 2 4" xfId="1970"/>
    <cellStyle name="货币 3 2 2 4 2" xfId="4479"/>
    <cellStyle name="货币 3 2 2 4 2 2" xfId="6313"/>
    <cellStyle name="货币 3 2 2 4 3" xfId="5580"/>
    <cellStyle name="货币 3 2 2 5" xfId="4476"/>
    <cellStyle name="货币 3 2 2 5 2" xfId="5827"/>
    <cellStyle name="货币 3 2 2 6" xfId="5577"/>
    <cellStyle name="货币 3 2 3" xfId="1971"/>
    <cellStyle name="货币 3 2 3 2" xfId="1972"/>
    <cellStyle name="货币 3 2 3 2 2" xfId="4481"/>
    <cellStyle name="货币 3 2 3 2 2 2" xfId="6314"/>
    <cellStyle name="货币 3 2 3 2 3" xfId="5582"/>
    <cellStyle name="货币 3 2 3 3" xfId="1973"/>
    <cellStyle name="货币 3 2 3 3 2" xfId="4482"/>
    <cellStyle name="货币 3 2 3 3 2 2" xfId="5791"/>
    <cellStyle name="货币 3 2 3 3 3" xfId="5583"/>
    <cellStyle name="货币 3 2 3 4" xfId="4480"/>
    <cellStyle name="货币 3 2 3 4 2" xfId="6315"/>
    <cellStyle name="货币 3 2 3 5" xfId="5581"/>
    <cellStyle name="货币 3 2 4" xfId="1974"/>
    <cellStyle name="货币 3 2 4 2" xfId="1975"/>
    <cellStyle name="货币 3 2 4 2 2" xfId="4484"/>
    <cellStyle name="货币 3 2 4 2 2 2" xfId="6317"/>
    <cellStyle name="货币 3 2 4 2 3" xfId="5585"/>
    <cellStyle name="货币 3 2 4 3" xfId="1976"/>
    <cellStyle name="货币 3 2 4 3 2" xfId="4485"/>
    <cellStyle name="货币 3 2 4 3 2 2" xfId="6041"/>
    <cellStyle name="货币 3 2 4 3 3" xfId="5586"/>
    <cellStyle name="货币 3 2 4 4" xfId="1977"/>
    <cellStyle name="货币 3 2 4 4 2" xfId="4486"/>
    <cellStyle name="货币 3 2 4 4 2 2" xfId="5716"/>
    <cellStyle name="货币 3 2 4 4 3" xfId="5587"/>
    <cellStyle name="货币 3 2 4 5" xfId="4483"/>
    <cellStyle name="货币 3 2 4 5 2" xfId="6000"/>
    <cellStyle name="货币 3 2 4 6" xfId="5584"/>
    <cellStyle name="货币 3 2 5" xfId="1978"/>
    <cellStyle name="货币 3 2 5 2" xfId="4487"/>
    <cellStyle name="货币 3 2 5 2 2" xfId="6318"/>
    <cellStyle name="货币 3 2 5 3" xfId="5588"/>
    <cellStyle name="货币 3 2 6" xfId="1979"/>
    <cellStyle name="货币 3 2 6 2" xfId="4488"/>
    <cellStyle name="货币 3 2 6 2 2" xfId="6319"/>
    <cellStyle name="货币 3 2 6 3" xfId="5589"/>
    <cellStyle name="货币 3 2 7" xfId="1200"/>
    <cellStyle name="货币 3 2 7 2" xfId="4489"/>
    <cellStyle name="货币 3 2 7 2 2" xfId="5723"/>
    <cellStyle name="货币 3 2 7 3" xfId="5325"/>
    <cellStyle name="货币 3 2 8" xfId="4475"/>
    <cellStyle name="货币 3 2 8 2" xfId="6219"/>
    <cellStyle name="货币 3 2 9" xfId="5576"/>
    <cellStyle name="货币 3 3" xfId="1980"/>
    <cellStyle name="货币 3 3 2" xfId="1981"/>
    <cellStyle name="货币 3 3 2 2" xfId="4491"/>
    <cellStyle name="货币 3 3 2 2 2" xfId="6321"/>
    <cellStyle name="货币 3 3 2 3" xfId="5591"/>
    <cellStyle name="货币 3 3 3" xfId="1982"/>
    <cellStyle name="货币 3 3 3 2" xfId="4492"/>
    <cellStyle name="货币 3 3 3 2 2" xfId="6322"/>
    <cellStyle name="货币 3 3 3 3" xfId="5592"/>
    <cellStyle name="货币 3 3 4" xfId="1983"/>
    <cellStyle name="货币 3 3 4 2" xfId="4493"/>
    <cellStyle name="货币 3 3 4 2 2" xfId="6153"/>
    <cellStyle name="货币 3 3 4 3" xfId="5593"/>
    <cellStyle name="货币 3 3 5" xfId="4490"/>
    <cellStyle name="货币 3 3 5 2" xfId="6323"/>
    <cellStyle name="货币 3 3 6" xfId="5590"/>
    <cellStyle name="货币 3 4" xfId="1984"/>
    <cellStyle name="货币 3 4 2" xfId="1985"/>
    <cellStyle name="货币 3 4 2 2" xfId="4495"/>
    <cellStyle name="货币 3 4 2 2 2" xfId="5736"/>
    <cellStyle name="货币 3 4 2 3" xfId="5595"/>
    <cellStyle name="货币 3 4 3" xfId="1986"/>
    <cellStyle name="货币 3 4 3 2" xfId="4496"/>
    <cellStyle name="货币 3 4 3 2 2" xfId="6118"/>
    <cellStyle name="货币 3 4 3 3" xfId="5596"/>
    <cellStyle name="货币 3 4 4" xfId="1987"/>
    <cellStyle name="货币 3 4 4 2" xfId="4497"/>
    <cellStyle name="货币 3 4 4 2 2" xfId="6324"/>
    <cellStyle name="货币 3 4 4 3" xfId="5597"/>
    <cellStyle name="货币 3 4 5" xfId="4494"/>
    <cellStyle name="货币 3 4 5 2" xfId="6325"/>
    <cellStyle name="货币 3 4 6" xfId="5594"/>
    <cellStyle name="货币 3 5" xfId="1988"/>
    <cellStyle name="货币 3 5 2" xfId="1989"/>
    <cellStyle name="货币 3 5 2 2" xfId="4499"/>
    <cellStyle name="货币 3 5 2 2 2" xfId="5131"/>
    <cellStyle name="货币 3 5 2 3" xfId="5599"/>
    <cellStyle name="货币 3 5 3" xfId="1990"/>
    <cellStyle name="货币 3 5 3 2" xfId="4500"/>
    <cellStyle name="货币 3 5 3 2 2" xfId="6326"/>
    <cellStyle name="货币 3 5 3 3" xfId="5600"/>
    <cellStyle name="货币 3 5 4" xfId="4498"/>
    <cellStyle name="货币 3 5 4 2" xfId="6327"/>
    <cellStyle name="货币 3 5 5" xfId="5598"/>
    <cellStyle name="货币 3 6" xfId="1343"/>
    <cellStyle name="货币 3 6 2" xfId="1991"/>
    <cellStyle name="货币 3 6 2 2" xfId="4502"/>
    <cellStyle name="货币 3 6 2 2 2" xfId="5124"/>
    <cellStyle name="货币 3 6 2 3" xfId="5601"/>
    <cellStyle name="货币 3 6 3" xfId="688"/>
    <cellStyle name="货币 3 6 3 2" xfId="4503"/>
    <cellStyle name="货币 3 6 3 2 2" xfId="5273"/>
    <cellStyle name="货币 3 6 3 3" xfId="5148"/>
    <cellStyle name="货币 3 6 4" xfId="694"/>
    <cellStyle name="货币 3 6 4 2" xfId="4504"/>
    <cellStyle name="货币 3 6 4 2 2" xfId="6082"/>
    <cellStyle name="货币 3 6 4 3" xfId="5151"/>
    <cellStyle name="货币 3 6 5" xfId="4501"/>
    <cellStyle name="货币 3 6 5 2" xfId="5283"/>
    <cellStyle name="货币 3 6 6" xfId="5387"/>
    <cellStyle name="货币 3 7" xfId="1992"/>
    <cellStyle name="货币 3 7 2" xfId="4505"/>
    <cellStyle name="货币 3 7 2 2" xfId="6328"/>
    <cellStyle name="货币 3 7 3" xfId="5602"/>
    <cellStyle name="货币 3 8" xfId="1993"/>
    <cellStyle name="货币 3 8 2" xfId="4506"/>
    <cellStyle name="货币 3 8 2 2" xfId="6329"/>
    <cellStyle name="货币 3 8 3" xfId="5603"/>
    <cellStyle name="货币 3 9" xfId="1994"/>
    <cellStyle name="货币 3 9 2" xfId="4507"/>
    <cellStyle name="货币 3 9 2 2" xfId="6330"/>
    <cellStyle name="货币 3 9 3" xfId="5604"/>
    <cellStyle name="货币 4" xfId="1995"/>
    <cellStyle name="货币 4 10" xfId="4508"/>
    <cellStyle name="货币 4 10 2" xfId="6331"/>
    <cellStyle name="货币 4 11" xfId="5605"/>
    <cellStyle name="货币 4 2" xfId="1996"/>
    <cellStyle name="货币 4 2 2" xfId="1997"/>
    <cellStyle name="货币 4 2 2 2" xfId="1998"/>
    <cellStyle name="货币 4 2 2 2 2" xfId="4511"/>
    <cellStyle name="货币 4 2 2 2 2 2" xfId="6332"/>
    <cellStyle name="货币 4 2 2 2 3" xfId="5608"/>
    <cellStyle name="货币 4 2 2 3" xfId="1999"/>
    <cellStyle name="货币 4 2 2 3 2" xfId="4512"/>
    <cellStyle name="货币 4 2 2 3 2 2" xfId="6333"/>
    <cellStyle name="货币 4 2 2 3 3" xfId="5609"/>
    <cellStyle name="货币 4 2 2 4" xfId="2000"/>
    <cellStyle name="货币 4 2 2 4 2" xfId="4513"/>
    <cellStyle name="货币 4 2 2 4 2 2" xfId="6334"/>
    <cellStyle name="货币 4 2 2 4 3" xfId="5610"/>
    <cellStyle name="货币 4 2 2 5" xfId="4510"/>
    <cellStyle name="货币 4 2 2 5 2" xfId="6266"/>
    <cellStyle name="货币 4 2 2 6" xfId="5607"/>
    <cellStyle name="货币 4 2 3" xfId="2001"/>
    <cellStyle name="货币 4 2 3 2" xfId="2002"/>
    <cellStyle name="货币 4 2 3 2 2" xfId="4515"/>
    <cellStyle name="货币 4 2 3 2 2 2" xfId="6335"/>
    <cellStyle name="货币 4 2 3 2 3" xfId="5612"/>
    <cellStyle name="货币 4 2 3 3" xfId="2003"/>
    <cellStyle name="货币 4 2 3 3 2" xfId="4516"/>
    <cellStyle name="货币 4 2 3 3 2 2" xfId="6183"/>
    <cellStyle name="货币 4 2 3 3 3" xfId="5613"/>
    <cellStyle name="货币 4 2 3 4" xfId="4514"/>
    <cellStyle name="货币 4 2 3 4 2" xfId="6336"/>
    <cellStyle name="货币 4 2 3 5" xfId="5611"/>
    <cellStyle name="货币 4 2 4" xfId="2004"/>
    <cellStyle name="货币 4 2 4 2" xfId="2005"/>
    <cellStyle name="货币 4 2 4 2 2" xfId="4518"/>
    <cellStyle name="货币 4 2 4 2 2 2" xfId="5840"/>
    <cellStyle name="货币 4 2 4 2 3" xfId="5615"/>
    <cellStyle name="货币 4 2 4 3" xfId="2006"/>
    <cellStyle name="货币 4 2 4 3 2" xfId="4519"/>
    <cellStyle name="货币 4 2 4 3 2 2" xfId="5843"/>
    <cellStyle name="货币 4 2 4 3 3" xfId="5616"/>
    <cellStyle name="货币 4 2 4 4" xfId="2007"/>
    <cellStyle name="货币 4 2 4 4 2" xfId="4520"/>
    <cellStyle name="货币 4 2 4 4 2 2" xfId="6337"/>
    <cellStyle name="货币 4 2 4 4 3" xfId="5617"/>
    <cellStyle name="货币 4 2 4 5" xfId="4517"/>
    <cellStyle name="货币 4 2 4 5 2" xfId="5166"/>
    <cellStyle name="货币 4 2 4 6" xfId="5614"/>
    <cellStyle name="货币 4 2 5" xfId="2008"/>
    <cellStyle name="货币 4 2 5 2" xfId="4521"/>
    <cellStyle name="货币 4 2 5 2 2" xfId="6338"/>
    <cellStyle name="货币 4 2 5 3" xfId="5618"/>
    <cellStyle name="货币 4 2 6" xfId="2009"/>
    <cellStyle name="货币 4 2 6 2" xfId="4522"/>
    <cellStyle name="货币 4 2 6 2 2" xfId="6339"/>
    <cellStyle name="货币 4 2 6 3" xfId="5619"/>
    <cellStyle name="货币 4 2 7" xfId="2010"/>
    <cellStyle name="货币 4 2 7 2" xfId="4523"/>
    <cellStyle name="货币 4 2 7 2 2" xfId="5892"/>
    <cellStyle name="货币 4 2 7 3" xfId="5620"/>
    <cellStyle name="货币 4 2 8" xfId="4509"/>
    <cellStyle name="货币 4 2 8 2" xfId="6021"/>
    <cellStyle name="货币 4 2 9" xfId="5606"/>
    <cellStyle name="货币 4 3" xfId="2011"/>
    <cellStyle name="货币 4 3 2" xfId="2012"/>
    <cellStyle name="货币 4 3 2 2" xfId="4525"/>
    <cellStyle name="货币 4 3 2 2 2" xfId="6340"/>
    <cellStyle name="货币 4 3 2 3" xfId="5622"/>
    <cellStyle name="货币 4 3 3" xfId="2013"/>
    <cellStyle name="货币 4 3 3 2" xfId="4526"/>
    <cellStyle name="货币 4 3 3 2 2" xfId="6341"/>
    <cellStyle name="货币 4 3 3 3" xfId="5623"/>
    <cellStyle name="货币 4 3 4" xfId="2014"/>
    <cellStyle name="货币 4 3 4 2" xfId="4527"/>
    <cellStyle name="货币 4 3 4 2 2" xfId="6342"/>
    <cellStyle name="货币 4 3 4 3" xfId="5624"/>
    <cellStyle name="货币 4 3 5" xfId="4524"/>
    <cellStyle name="货币 4 3 5 2" xfId="6343"/>
    <cellStyle name="货币 4 3 6" xfId="5621"/>
    <cellStyle name="货币 4 4" xfId="2015"/>
    <cellStyle name="货币 4 4 2" xfId="2016"/>
    <cellStyle name="货币 4 4 2 2" xfId="4529"/>
    <cellStyle name="货币 4 4 2 2 2" xfId="6345"/>
    <cellStyle name="货币 4 4 2 3" xfId="5626"/>
    <cellStyle name="货币 4 4 3" xfId="2017"/>
    <cellStyle name="货币 4 4 3 2" xfId="4530"/>
    <cellStyle name="货币 4 4 3 2 2" xfId="6346"/>
    <cellStyle name="货币 4 4 3 3" xfId="5627"/>
    <cellStyle name="货币 4 4 4" xfId="2018"/>
    <cellStyle name="货币 4 4 4 2" xfId="4531"/>
    <cellStyle name="货币 4 4 4 2 2" xfId="6347"/>
    <cellStyle name="货币 4 4 4 3" xfId="5628"/>
    <cellStyle name="货币 4 4 5" xfId="4528"/>
    <cellStyle name="货币 4 4 5 2" xfId="6348"/>
    <cellStyle name="货币 4 4 6" xfId="5625"/>
    <cellStyle name="货币 4 5" xfId="2019"/>
    <cellStyle name="货币 4 5 2" xfId="2020"/>
    <cellStyle name="货币 4 5 2 2" xfId="4533"/>
    <cellStyle name="货币 4 5 2 2 2" xfId="5052"/>
    <cellStyle name="货币 4 5 2 3" xfId="5630"/>
    <cellStyle name="货币 4 5 3" xfId="2021"/>
    <cellStyle name="货币 4 5 3 2" xfId="4534"/>
    <cellStyle name="货币 4 5 3 2 2" xfId="5842"/>
    <cellStyle name="货币 4 5 3 3" xfId="5631"/>
    <cellStyle name="货币 4 5 4" xfId="4532"/>
    <cellStyle name="货币 4 5 4 2" xfId="6349"/>
    <cellStyle name="货币 4 5 5" xfId="5629"/>
    <cellStyle name="货币 4 6" xfId="2022"/>
    <cellStyle name="货币 4 6 2" xfId="2023"/>
    <cellStyle name="货币 4 6 2 2" xfId="4536"/>
    <cellStyle name="货币 4 6 2 2 2" xfId="5045"/>
    <cellStyle name="货币 4 6 2 3" xfId="5633"/>
    <cellStyle name="货币 4 6 3" xfId="733"/>
    <cellStyle name="货币 4 6 3 2" xfId="4537"/>
    <cellStyle name="货币 4 6 3 2 2" xfId="6066"/>
    <cellStyle name="货币 4 6 3 3" xfId="5168"/>
    <cellStyle name="货币 4 6 4" xfId="741"/>
    <cellStyle name="货币 4 6 4 2" xfId="4538"/>
    <cellStyle name="货币 4 6 4 2 2" xfId="5262"/>
    <cellStyle name="货币 4 6 4 3" xfId="5173"/>
    <cellStyle name="货币 4 6 5" xfId="4535"/>
    <cellStyle name="货币 4 6 5 2" xfId="5261"/>
    <cellStyle name="货币 4 6 6" xfId="5632"/>
    <cellStyle name="货币 4 7" xfId="1832"/>
    <cellStyle name="货币 4 7 2" xfId="4539"/>
    <cellStyle name="货币 4 7 2 2" xfId="5063"/>
    <cellStyle name="货币 4 7 3" xfId="5515"/>
    <cellStyle name="货币 4 8" xfId="2024"/>
    <cellStyle name="货币 4 8 2" xfId="4540"/>
    <cellStyle name="货币 4 8 2 2" xfId="6350"/>
    <cellStyle name="货币 4 8 3" xfId="5634"/>
    <cellStyle name="货币 4 9" xfId="2025"/>
    <cellStyle name="货币 4 9 2" xfId="4541"/>
    <cellStyle name="货币 4 9 2 2" xfId="6351"/>
    <cellStyle name="货币 4 9 3" xfId="5635"/>
    <cellStyle name="货币 5" xfId="2027"/>
    <cellStyle name="货币 5 2" xfId="2028"/>
    <cellStyle name="货币 5 2 2" xfId="4543"/>
    <cellStyle name="货币 5 2 2 2" xfId="5307"/>
    <cellStyle name="货币 5 2 3" xfId="5637"/>
    <cellStyle name="货币 5 3" xfId="2029"/>
    <cellStyle name="货币 5 3 2" xfId="4544"/>
    <cellStyle name="货币 5 3 2 2" xfId="5305"/>
    <cellStyle name="货币 5 3 3" xfId="5638"/>
    <cellStyle name="货币 5 4" xfId="4542"/>
    <cellStyle name="货币 5 4 2" xfId="6352"/>
    <cellStyle name="货币 5 5" xfId="5636"/>
    <cellStyle name="货币[0] 2" xfId="2693"/>
    <cellStyle name="货币[0] 2 2" xfId="6250"/>
    <cellStyle name="货币[0] 3" xfId="2694"/>
    <cellStyle name="货币[0] 3 2" xfId="5642"/>
    <cellStyle name="计算" xfId="2031"/>
    <cellStyle name="计算 10" xfId="6836"/>
    <cellStyle name="计算 2" xfId="2032"/>
    <cellStyle name="计算 2 2" xfId="2033"/>
    <cellStyle name="计算 2 2 2" xfId="1833"/>
    <cellStyle name="计算 2 2 2 2" xfId="2034"/>
    <cellStyle name="计算 2 2 2 2 2" xfId="4547"/>
    <cellStyle name="计算 2 2 2 2 2 2" xfId="6354"/>
    <cellStyle name="计算 2 2 2 2 2 3" xfId="6944"/>
    <cellStyle name="计算 2 2 2 2 3" xfId="6839"/>
    <cellStyle name="计算 2 2 2 3" xfId="2698"/>
    <cellStyle name="计算 2 2 2 3 2" xfId="5255"/>
    <cellStyle name="计算 2 2 2 3 3" xfId="6914"/>
    <cellStyle name="计算 2 2 2 4" xfId="6809"/>
    <cellStyle name="计算 2 2 3" xfId="2035"/>
    <cellStyle name="计算 2 2 3 2" xfId="2699"/>
    <cellStyle name="计算 2 2 3 2 2" xfId="6355"/>
    <cellStyle name="计算 2 2 3 2 3" xfId="6915"/>
    <cellStyle name="计算 2 2 3 3" xfId="6840"/>
    <cellStyle name="计算 2 2 4" xfId="2697"/>
    <cellStyle name="计算 2 2 4 2" xfId="6203"/>
    <cellStyle name="计算 2 2 4 3" xfId="6913"/>
    <cellStyle name="计算 2 2 5" xfId="6838"/>
    <cellStyle name="计算 2 3" xfId="2036"/>
    <cellStyle name="计算 2 3 2" xfId="1297"/>
    <cellStyle name="计算 2 3 2 2" xfId="2037"/>
    <cellStyle name="计算 2 3 2 2 2" xfId="4550"/>
    <cellStyle name="计算 2 3 2 2 2 2" xfId="6308"/>
    <cellStyle name="计算 2 3 2 2 2 3" xfId="6947"/>
    <cellStyle name="计算 2 3 2 2 3" xfId="6842"/>
    <cellStyle name="计算 2 3 2 3" xfId="4549"/>
    <cellStyle name="计算 2 3 2 3 2" xfId="6357"/>
    <cellStyle name="计算 2 3 2 3 3" xfId="6946"/>
    <cellStyle name="计算 2 3 2 4" xfId="5056"/>
    <cellStyle name="计算 2 3 2 5" xfId="6788"/>
    <cellStyle name="计算 2 3 3" xfId="2030"/>
    <cellStyle name="计算 2 3 3 2" xfId="4551"/>
    <cellStyle name="计算 2 3 3 2 2" xfId="6353"/>
    <cellStyle name="计算 2 3 3 2 3" xfId="6948"/>
    <cellStyle name="计算 2 3 3 3" xfId="6835"/>
    <cellStyle name="计算 2 3 4" xfId="2700"/>
    <cellStyle name="计算 2 3 4 2" xfId="6358"/>
    <cellStyle name="计算 2 3 4 3" xfId="6916"/>
    <cellStyle name="计算 2 3 5" xfId="4548"/>
    <cellStyle name="计算 2 3 5 2" xfId="6359"/>
    <cellStyle name="计算 2 3 5 3" xfId="6945"/>
    <cellStyle name="计算 2 3 6" xfId="6356"/>
    <cellStyle name="计算 2 3 7" xfId="6841"/>
    <cellStyle name="计算 2 4" xfId="2038"/>
    <cellStyle name="计算 2 4 2" xfId="1301"/>
    <cellStyle name="计算 2 4 2 2" xfId="4553"/>
    <cellStyle name="计算 2 4 2 2 2" xfId="5919"/>
    <cellStyle name="计算 2 4 2 2 3" xfId="6950"/>
    <cellStyle name="计算 2 4 2 3" xfId="6789"/>
    <cellStyle name="计算 2 4 3" xfId="4552"/>
    <cellStyle name="计算 2 4 3 2" xfId="5013"/>
    <cellStyle name="计算 2 4 3 3" xfId="6949"/>
    <cellStyle name="计算 2 4 4" xfId="5798"/>
    <cellStyle name="计算 2 4 5" xfId="6843"/>
    <cellStyle name="计算 2 5" xfId="2039"/>
    <cellStyle name="计算 2 5 2" xfId="4554"/>
    <cellStyle name="计算 2 5 2 2" xfId="6360"/>
    <cellStyle name="计算 2 5 2 3" xfId="6951"/>
    <cellStyle name="计算 2 5 3" xfId="6844"/>
    <cellStyle name="计算 2 6" xfId="2696"/>
    <cellStyle name="计算 2 6 2" xfId="6361"/>
    <cellStyle name="计算 2 6 3" xfId="6912"/>
    <cellStyle name="计算 2 7" xfId="4546"/>
    <cellStyle name="计算 2 7 2" xfId="6362"/>
    <cellStyle name="计算 2 7 3" xfId="6943"/>
    <cellStyle name="计算 2 8" xfId="6837"/>
    <cellStyle name="计算 3" xfId="2040"/>
    <cellStyle name="计算 3 2" xfId="2041"/>
    <cellStyle name="计算 3 2 2" xfId="2042"/>
    <cellStyle name="计算 3 2 2 2" xfId="2043"/>
    <cellStyle name="计算 3 2 2 2 2" xfId="4557"/>
    <cellStyle name="计算 3 2 2 2 2 2" xfId="6363"/>
    <cellStyle name="计算 3 2 2 2 2 3" xfId="6954"/>
    <cellStyle name="计算 3 2 2 2 3" xfId="6848"/>
    <cellStyle name="计算 3 2 2 3" xfId="4556"/>
    <cellStyle name="计算 3 2 2 3 2" xfId="6364"/>
    <cellStyle name="计算 3 2 2 3 3" xfId="6953"/>
    <cellStyle name="计算 3 2 2 4" xfId="6847"/>
    <cellStyle name="计算 3 2 3" xfId="2044"/>
    <cellStyle name="计算 3 2 3 2" xfId="4558"/>
    <cellStyle name="计算 3 2 3 2 2" xfId="6365"/>
    <cellStyle name="计算 3 2 3 2 3" xfId="6955"/>
    <cellStyle name="计算 3 2 3 3" xfId="6849"/>
    <cellStyle name="计算 3 2 4" xfId="4555"/>
    <cellStyle name="计算 3 2 4 2" xfId="6366"/>
    <cellStyle name="计算 3 2 4 3" xfId="6952"/>
    <cellStyle name="计算 3 2 5" xfId="6846"/>
    <cellStyle name="计算 3 3" xfId="2045"/>
    <cellStyle name="计算 3 3 2" xfId="1314"/>
    <cellStyle name="计算 3 3 2 2" xfId="4560"/>
    <cellStyle name="计算 3 3 2 2 2" xfId="6367"/>
    <cellStyle name="计算 3 3 2 2 3" xfId="6957"/>
    <cellStyle name="计算 3 3 2 3" xfId="6791"/>
    <cellStyle name="计算 3 3 3" xfId="4559"/>
    <cellStyle name="计算 3 3 3 2" xfId="6368"/>
    <cellStyle name="计算 3 3 3 3" xfId="6956"/>
    <cellStyle name="计算 3 3 4" xfId="6850"/>
    <cellStyle name="计算 3 4" xfId="2046"/>
    <cellStyle name="计算 3 4 2" xfId="4561"/>
    <cellStyle name="计算 3 4 2 2" xfId="6278"/>
    <cellStyle name="计算 3 4 2 3" xfId="6958"/>
    <cellStyle name="计算 3 4 3" xfId="6851"/>
    <cellStyle name="计算 3 5" xfId="2701"/>
    <cellStyle name="计算 3 5 2" xfId="6279"/>
    <cellStyle name="计算 3 5 3" xfId="6917"/>
    <cellStyle name="计算 3 6" xfId="6845"/>
    <cellStyle name="计算 4" xfId="2047"/>
    <cellStyle name="计算 4 2" xfId="2048"/>
    <cellStyle name="计算 4 2 2" xfId="2049"/>
    <cellStyle name="计算 4 2 2 2" xfId="4564"/>
    <cellStyle name="计算 4 2 2 2 2" xfId="6369"/>
    <cellStyle name="计算 4 2 2 2 3" xfId="6961"/>
    <cellStyle name="计算 4 2 2 3" xfId="6854"/>
    <cellStyle name="计算 4 2 3" xfId="4563"/>
    <cellStyle name="计算 4 2 3 2" xfId="6370"/>
    <cellStyle name="计算 4 2 3 3" xfId="6960"/>
    <cellStyle name="计算 4 2 4" xfId="6853"/>
    <cellStyle name="计算 4 3" xfId="2050"/>
    <cellStyle name="计算 4 3 2" xfId="4565"/>
    <cellStyle name="计算 4 3 2 2" xfId="6063"/>
    <cellStyle name="计算 4 3 2 3" xfId="6962"/>
    <cellStyle name="计算 4 3 3" xfId="6855"/>
    <cellStyle name="计算 4 4" xfId="4562"/>
    <cellStyle name="计算 4 4 2" xfId="5779"/>
    <cellStyle name="计算 4 4 3" xfId="6959"/>
    <cellStyle name="计算 4 5" xfId="6852"/>
    <cellStyle name="计算 5" xfId="1048"/>
    <cellStyle name="计算 5 2" xfId="2051"/>
    <cellStyle name="计算 5 2 2" xfId="2052"/>
    <cellStyle name="计算 5 2 2 2" xfId="4568"/>
    <cellStyle name="计算 5 2 2 2 2" xfId="6371"/>
    <cellStyle name="计算 5 2 2 2 3" xfId="6965"/>
    <cellStyle name="计算 5 2 2 3" xfId="6857"/>
    <cellStyle name="计算 5 2 3" xfId="4567"/>
    <cellStyle name="计算 5 2 3 2" xfId="5103"/>
    <cellStyle name="计算 5 2 3 3" xfId="6964"/>
    <cellStyle name="计算 5 2 4" xfId="6856"/>
    <cellStyle name="计算 5 3" xfId="2053"/>
    <cellStyle name="计算 5 3 2" xfId="4569"/>
    <cellStyle name="计算 5 3 2 2" xfId="5257"/>
    <cellStyle name="计算 5 3 2 3" xfId="6966"/>
    <cellStyle name="计算 5 3 3" xfId="6858"/>
    <cellStyle name="计算 5 4" xfId="4566"/>
    <cellStyle name="计算 5 4 2" xfId="6372"/>
    <cellStyle name="计算 5 4 3" xfId="6963"/>
    <cellStyle name="计算 5 5" xfId="6783"/>
    <cellStyle name="计算 6" xfId="2054"/>
    <cellStyle name="计算 6 2" xfId="1196"/>
    <cellStyle name="计算 6 2 2" xfId="4571"/>
    <cellStyle name="计算 6 2 2 2" xfId="5011"/>
    <cellStyle name="计算 6 2 2 3" xfId="6968"/>
    <cellStyle name="计算 6 2 3" xfId="6785"/>
    <cellStyle name="计算 6 3" xfId="4570"/>
    <cellStyle name="计算 6 3 2" xfId="6373"/>
    <cellStyle name="计算 6 3 3" xfId="6967"/>
    <cellStyle name="计算 6 4" xfId="6859"/>
    <cellStyle name="计算 7" xfId="2055"/>
    <cellStyle name="计算 7 2" xfId="4572"/>
    <cellStyle name="计算 7 2 2" xfId="6086"/>
    <cellStyle name="计算 7 2 3" xfId="6969"/>
    <cellStyle name="计算 7 3" xfId="6860"/>
    <cellStyle name="计算 8" xfId="2695"/>
    <cellStyle name="计算 8 2" xfId="6085"/>
    <cellStyle name="计算 8 3" xfId="6911"/>
    <cellStyle name="计算 9" xfId="4545"/>
    <cellStyle name="计算 9 2" xfId="5277"/>
    <cellStyle name="计算 9 3" xfId="6942"/>
    <cellStyle name="检查单元格" xfId="303"/>
    <cellStyle name="检查单元格 2" xfId="1789"/>
    <cellStyle name="检查单元格 2 2" xfId="2056"/>
    <cellStyle name="检查单元格 2 2 2" xfId="1083"/>
    <cellStyle name="检查单元格 2 2 2 2" xfId="1087"/>
    <cellStyle name="检查单元格 2 2 2 2 2" xfId="4575"/>
    <cellStyle name="检查单元格 2 2 2 2 2 2" xfId="5927"/>
    <cellStyle name="检查单元格 2 2 2 3" xfId="2705"/>
    <cellStyle name="检查单元格 2 2 2 3 2" xfId="5926"/>
    <cellStyle name="检查单元格 2 2 3" xfId="1092"/>
    <cellStyle name="检查单元格 2 2 3 2" xfId="2706"/>
    <cellStyle name="检查单元格 2 2 3 2 2" xfId="5924"/>
    <cellStyle name="检查单元格 2 2 4" xfId="2704"/>
    <cellStyle name="检查单元格 2 2 4 2" xfId="5819"/>
    <cellStyle name="检查单元格 2 3" xfId="2057"/>
    <cellStyle name="检查单元格 2 3 2" xfId="1098"/>
    <cellStyle name="检查单元格 2 3 2 2" xfId="364"/>
    <cellStyle name="检查单元格 2 3 2 2 2" xfId="4578"/>
    <cellStyle name="检查单元格 2 3 2 2 2 2" xfId="5481"/>
    <cellStyle name="检查单元格 2 3 2 3" xfId="4577"/>
    <cellStyle name="检查单元格 2 3 2 3 2" xfId="6229"/>
    <cellStyle name="检查单元格 2 3 2 4" xfId="5922"/>
    <cellStyle name="检查单元格 2 3 3" xfId="2059"/>
    <cellStyle name="检查单元格 2 3 3 2" xfId="4579"/>
    <cellStyle name="检查单元格 2 3 3 2 2" xfId="6209"/>
    <cellStyle name="检查单元格 2 3 4" xfId="2707"/>
    <cellStyle name="检查单元格 2 3 4 2" xfId="6222"/>
    <cellStyle name="检查单元格 2 3 5" xfId="4576"/>
    <cellStyle name="检查单元格 2 3 5 2" xfId="5014"/>
    <cellStyle name="检查单元格 2 3 6" xfId="6374"/>
    <cellStyle name="检查单元格 2 4" xfId="2060"/>
    <cellStyle name="检查单元格 2 4 2" xfId="1102"/>
    <cellStyle name="检查单元格 2 4 2 2" xfId="4581"/>
    <cellStyle name="检查单元格 2 4 2 2 2" xfId="5100"/>
    <cellStyle name="检查单元格 2 4 3" xfId="4580"/>
    <cellStyle name="检查单元格 2 4 3 2" xfId="5916"/>
    <cellStyle name="检查单元格 2 5" xfId="2061"/>
    <cellStyle name="检查单元格 2 5 2" xfId="4582"/>
    <cellStyle name="检查单元格 2 5 2 2" xfId="5914"/>
    <cellStyle name="检查单元格 2 6" xfId="2703"/>
    <cellStyle name="检查单元格 2 6 2" xfId="6375"/>
    <cellStyle name="检查单元格 2 7" xfId="4574"/>
    <cellStyle name="检查单元格 2 7 2" xfId="6191"/>
    <cellStyle name="检查单元格 3" xfId="2062"/>
    <cellStyle name="检查单元格 3 2" xfId="2063"/>
    <cellStyle name="检查单元格 3 2 2" xfId="1127"/>
    <cellStyle name="检查单元格 3 2 2 2" xfId="1129"/>
    <cellStyle name="检查单元格 3 2 2 2 2" xfId="4585"/>
    <cellStyle name="检查单元格 3 2 2 2 2 2" xfId="5904"/>
    <cellStyle name="检查单元格 3 2 2 3" xfId="4584"/>
    <cellStyle name="检查单元格 3 2 2 3 2" xfId="5903"/>
    <cellStyle name="检查单元格 3 2 3" xfId="1131"/>
    <cellStyle name="检查单元格 3 2 3 2" xfId="4586"/>
    <cellStyle name="检查单元格 3 2 3 2 2" xfId="5902"/>
    <cellStyle name="检查单元格 3 2 4" xfId="4583"/>
    <cellStyle name="检查单元格 3 2 4 2" xfId="6228"/>
    <cellStyle name="检查单元格 3 3" xfId="2064"/>
    <cellStyle name="检查单元格 3 3 2" xfId="1135"/>
    <cellStyle name="检查单元格 3 3 2 2" xfId="4588"/>
    <cellStyle name="检查单元格 3 3 2 2 2" xfId="5900"/>
    <cellStyle name="检查单元格 3 3 3" xfId="4587"/>
    <cellStyle name="检查单元格 3 3 3 2" xfId="5897"/>
    <cellStyle name="检查单元格 3 4" xfId="2065"/>
    <cellStyle name="检查单元格 3 4 2" xfId="4589"/>
    <cellStyle name="检查单元格 3 4 2 2" xfId="5896"/>
    <cellStyle name="检查单元格 3 5" xfId="2708"/>
    <cellStyle name="检查单元格 3 5 2" xfId="6376"/>
    <cellStyle name="检查单元格 4" xfId="2067"/>
    <cellStyle name="检查单元格 4 2" xfId="2069"/>
    <cellStyle name="检查单元格 4 2 2" xfId="1162"/>
    <cellStyle name="检查单元格 4 2 2 2" xfId="4592"/>
    <cellStyle name="检查单元格 4 2 2 2 2" xfId="5024"/>
    <cellStyle name="检查单元格 4 2 3" xfId="4591"/>
    <cellStyle name="检查单元格 4 2 3 2" xfId="5059"/>
    <cellStyle name="检查单元格 4 3" xfId="2071"/>
    <cellStyle name="检查单元格 4 3 2" xfId="4593"/>
    <cellStyle name="检查单元格 4 3 2 2" xfId="5883"/>
    <cellStyle name="检查单元格 4 4" xfId="4590"/>
    <cellStyle name="检查单元格 4 4 2" xfId="6377"/>
    <cellStyle name="检查单元格 5" xfId="2073"/>
    <cellStyle name="检查单元格 5 2" xfId="2075"/>
    <cellStyle name="检查单元格 5 2 2" xfId="2077"/>
    <cellStyle name="检查单元格 5 2 2 2" xfId="4596"/>
    <cellStyle name="检查单元格 5 2 2 2 2" xfId="6378"/>
    <cellStyle name="检查单元格 5 2 3" xfId="4595"/>
    <cellStyle name="检查单元格 5 2 3 2" xfId="6379"/>
    <cellStyle name="检查单元格 5 3" xfId="2079"/>
    <cellStyle name="检查单元格 5 3 2" xfId="4597"/>
    <cellStyle name="检查单元格 5 3 2 2" xfId="6380"/>
    <cellStyle name="检查单元格 5 4" xfId="4594"/>
    <cellStyle name="检查单元格 5 4 2" xfId="5732"/>
    <cellStyle name="检查单元格 6" xfId="1676"/>
    <cellStyle name="检查单元格 6 2" xfId="2081"/>
    <cellStyle name="检查单元格 6 2 2" xfId="4599"/>
    <cellStyle name="检查单元格 6 2 2 2" xfId="6381"/>
    <cellStyle name="检查单元格 6 3" xfId="4598"/>
    <cellStyle name="检查单元格 6 3 2" xfId="5718"/>
    <cellStyle name="检查单元格 7" xfId="2084"/>
    <cellStyle name="检查单元格 7 2" xfId="4600"/>
    <cellStyle name="检查单元格 7 2 2" xfId="6382"/>
    <cellStyle name="检查单元格 8" xfId="2702"/>
    <cellStyle name="检查单元格 8 2" xfId="5322"/>
    <cellStyle name="检查单元格 9" xfId="4573"/>
    <cellStyle name="检查单元格 9 2" xfId="5027"/>
    <cellStyle name="解释性文本" xfId="1324"/>
    <cellStyle name="解释性文本 2" xfId="749"/>
    <cellStyle name="解释性文本 2 2" xfId="2085"/>
    <cellStyle name="解释性文本 2 2 2" xfId="1122"/>
    <cellStyle name="解释性文本 2 2 2 2" xfId="2086"/>
    <cellStyle name="解释性文本 2 2 3" xfId="2087"/>
    <cellStyle name="解释性文本 2 3" xfId="156"/>
    <cellStyle name="解释性文本 2 3 2" xfId="2088"/>
    <cellStyle name="解释性文本 2 4" xfId="159"/>
    <cellStyle name="解释性文本 3" xfId="2089"/>
    <cellStyle name="解释性文本 3 2" xfId="2090"/>
    <cellStyle name="解释性文本 3 2 2" xfId="1155"/>
    <cellStyle name="解释性文本 3 2 2 2" xfId="2091"/>
    <cellStyle name="解释性文本 3 2 3" xfId="2092"/>
    <cellStyle name="解释性文本 3 3" xfId="2093"/>
    <cellStyle name="解释性文本 3 3 2" xfId="2094"/>
    <cellStyle name="解释性文本 3 4" xfId="2095"/>
    <cellStyle name="解释性文本 4" xfId="2096"/>
    <cellStyle name="解释性文本 4 2" xfId="2097"/>
    <cellStyle name="解释性文本 4 2 2" xfId="2098"/>
    <cellStyle name="解释性文本 4 3" xfId="2099"/>
    <cellStyle name="解释性文本 5" xfId="1477"/>
    <cellStyle name="解释性文本 5 2" xfId="1479"/>
    <cellStyle name="解释性文本 5 2 2" xfId="270"/>
    <cellStyle name="解释性文本 5 3" xfId="1481"/>
    <cellStyle name="解释性文本 6" xfId="1484"/>
    <cellStyle name="解释性文本 6 2" xfId="1486"/>
    <cellStyle name="解释性文本 7" xfId="1492"/>
    <cellStyle name="警告文本" xfId="1742"/>
    <cellStyle name="警告文本 2" xfId="1746"/>
    <cellStyle name="警告文本 2 2" xfId="260"/>
    <cellStyle name="警告文本 2 2 2" xfId="1876"/>
    <cellStyle name="警告文本 2 2 2 2" xfId="2100"/>
    <cellStyle name="警告文本 2 2 3" xfId="2101"/>
    <cellStyle name="警告文本 2 3" xfId="2102"/>
    <cellStyle name="警告文本 2 3 2" xfId="1883"/>
    <cellStyle name="警告文本 2 4" xfId="2103"/>
    <cellStyle name="警告文本 3" xfId="1748"/>
    <cellStyle name="警告文本 3 2" xfId="2104"/>
    <cellStyle name="警告文本 3 2 2" xfId="1893"/>
    <cellStyle name="警告文本 3 2 2 2" xfId="2105"/>
    <cellStyle name="警告文本 3 2 3" xfId="2106"/>
    <cellStyle name="警告文本 3 3" xfId="2107"/>
    <cellStyle name="警告文本 3 3 2" xfId="1939"/>
    <cellStyle name="警告文本 3 4" xfId="2108"/>
    <cellStyle name="警告文本 4" xfId="2109"/>
    <cellStyle name="警告文本 4 2" xfId="2110"/>
    <cellStyle name="警告文本 4 2 2" xfId="2111"/>
    <cellStyle name="警告文本 4 3" xfId="2112"/>
    <cellStyle name="警告文本 5" xfId="2113"/>
    <cellStyle name="警告文本 5 2" xfId="2114"/>
    <cellStyle name="警告文本 5 2 2" xfId="2115"/>
    <cellStyle name="警告文本 5 3" xfId="2116"/>
    <cellStyle name="警告文本 6" xfId="2117"/>
    <cellStyle name="警告文本 6 2" xfId="2118"/>
    <cellStyle name="警告文本 7" xfId="326"/>
    <cellStyle name="链接单元格" xfId="2119"/>
    <cellStyle name="链接单元格 2" xfId="2120"/>
    <cellStyle name="链接单元格 2 2" xfId="1921"/>
    <cellStyle name="链接单元格 2 2 2" xfId="1923"/>
    <cellStyle name="链接单元格 2 2 2 2" xfId="1679"/>
    <cellStyle name="链接单元格 2 2 3" xfId="1886"/>
    <cellStyle name="链接单元格 2 3" xfId="1926"/>
    <cellStyle name="链接单元格 2 3 2" xfId="1928"/>
    <cellStyle name="链接单元格 2 4" xfId="1834"/>
    <cellStyle name="链接单元格 3" xfId="2121"/>
    <cellStyle name="链接单元格 3 2" xfId="1941"/>
    <cellStyle name="链接单元格 3 2 2" xfId="148"/>
    <cellStyle name="链接单元格 3 2 2 2" xfId="155"/>
    <cellStyle name="链接单元格 3 2 3" xfId="13"/>
    <cellStyle name="链接单元格 3 3" xfId="1943"/>
    <cellStyle name="链接单元格 3 3 2" xfId="212"/>
    <cellStyle name="链接单元格 3 4" xfId="1945"/>
    <cellStyle name="链接单元格 4" xfId="2122"/>
    <cellStyle name="链接单元格 4 2" xfId="1951"/>
    <cellStyle name="链接单元格 4 2 2" xfId="361"/>
    <cellStyle name="链接单元格 4 3" xfId="1953"/>
    <cellStyle name="链接单元格 5" xfId="2123"/>
    <cellStyle name="链接单元格 5 2" xfId="1957"/>
    <cellStyle name="链接单元格 5 2 2" xfId="444"/>
    <cellStyle name="链接单元格 5 3" xfId="1959"/>
    <cellStyle name="链接单元格 6" xfId="2124"/>
    <cellStyle name="链接单元格 6 2" xfId="1961"/>
    <cellStyle name="链接单元格 7" xfId="1825"/>
    <cellStyle name="霓付 [0]_laroux" xfId="1745"/>
    <cellStyle name="霓付_laroux" xfId="206"/>
    <cellStyle name="烹拳 [0]_laroux" xfId="134"/>
    <cellStyle name="烹拳_laroux" xfId="1391"/>
    <cellStyle name="普通_97-917" xfId="2125"/>
    <cellStyle name="千分位[0]_BT (2)" xfId="2126"/>
    <cellStyle name="千分位_97-917" xfId="2127"/>
    <cellStyle name="千位[0]_，" xfId="2128"/>
    <cellStyle name="千位_，" xfId="2129"/>
    <cellStyle name="千位分隔 10" xfId="4602"/>
    <cellStyle name="千位分隔 11" xfId="4601"/>
    <cellStyle name="千位分隔 12" xfId="6253"/>
    <cellStyle name="千位分隔 2" xfId="2130"/>
    <cellStyle name="千位分隔 2 10" xfId="5644"/>
    <cellStyle name="千位分隔 2 11" xfId="6384"/>
    <cellStyle name="千位分隔 2 2" xfId="2131"/>
    <cellStyle name="千位分隔 2 2 10" xfId="6385"/>
    <cellStyle name="千位分隔 2 2 2" xfId="2132"/>
    <cellStyle name="千位分隔 2 2 2 2" xfId="2133"/>
    <cellStyle name="千位分隔 2 2 2 2 2" xfId="4603"/>
    <cellStyle name="千位分隔 2 2 2 2 3" xfId="5647"/>
    <cellStyle name="千位分隔 2 2 2 3" xfId="2134"/>
    <cellStyle name="千位分隔 2 2 2 3 2" xfId="4604"/>
    <cellStyle name="千位分隔 2 2 2 3 3" xfId="5648"/>
    <cellStyle name="千位分隔 2 2 2 4" xfId="1158"/>
    <cellStyle name="千位分隔 2 2 2 4 2" xfId="4605"/>
    <cellStyle name="千位分隔 2 2 2 4 3" xfId="5311"/>
    <cellStyle name="千位分隔 2 2 2 5" xfId="1161"/>
    <cellStyle name="千位分隔 2 2 2 5 2" xfId="4606"/>
    <cellStyle name="千位分隔 2 2 2 5 3" xfId="5313"/>
    <cellStyle name="千位分隔 2 2 2 6" xfId="2724"/>
    <cellStyle name="千位分隔 2 2 2 7" xfId="5646"/>
    <cellStyle name="千位分隔 2 2 3" xfId="2135"/>
    <cellStyle name="千位分隔 2 2 3 2" xfId="2136"/>
    <cellStyle name="千位分隔 2 2 3 2 2" xfId="4608"/>
    <cellStyle name="千位分隔 2 2 3 2 3" xfId="5650"/>
    <cellStyle name="千位分隔 2 2 3 3" xfId="2137"/>
    <cellStyle name="千位分隔 2 2 3 3 2" xfId="4609"/>
    <cellStyle name="千位分隔 2 2 3 3 3" xfId="5651"/>
    <cellStyle name="千位分隔 2 2 3 4" xfId="2725"/>
    <cellStyle name="千位分隔 2 2 3 5" xfId="4607"/>
    <cellStyle name="千位分隔 2 2 3 6" xfId="5649"/>
    <cellStyle name="千位分隔 2 2 4" xfId="2138"/>
    <cellStyle name="千位分隔 2 2 4 2" xfId="1577"/>
    <cellStyle name="千位分隔 2 2 4 2 2" xfId="4611"/>
    <cellStyle name="千位分隔 2 2 4 2 3" xfId="5469"/>
    <cellStyle name="千位分隔 2 2 4 3" xfId="1586"/>
    <cellStyle name="千位分隔 2 2 4 3 2" xfId="4612"/>
    <cellStyle name="千位分隔 2 2 4 3 3" xfId="5470"/>
    <cellStyle name="千位分隔 2 2 4 4" xfId="1177"/>
    <cellStyle name="千位分隔 2 2 4 4 2" xfId="4613"/>
    <cellStyle name="千位分隔 2 2 4 4 3" xfId="5318"/>
    <cellStyle name="千位分隔 2 2 4 5" xfId="4610"/>
    <cellStyle name="千位分隔 2 2 4 6" xfId="5652"/>
    <cellStyle name="千位分隔 2 2 5" xfId="1590"/>
    <cellStyle name="千位分隔 2 2 5 2" xfId="4614"/>
    <cellStyle name="千位分隔 2 2 5 3" xfId="5472"/>
    <cellStyle name="千位分隔 2 2 6" xfId="1592"/>
    <cellStyle name="千位分隔 2 2 6 2" xfId="4615"/>
    <cellStyle name="千位分隔 2 2 6 3" xfId="5473"/>
    <cellStyle name="千位分隔 2 2 7" xfId="1594"/>
    <cellStyle name="千位分隔 2 2 7 2" xfId="4616"/>
    <cellStyle name="千位分隔 2 2 7 3" xfId="5474"/>
    <cellStyle name="千位分隔 2 2 8" xfId="2723"/>
    <cellStyle name="千位分隔 2 2 9" xfId="5645"/>
    <cellStyle name="千位分隔 2 3" xfId="2139"/>
    <cellStyle name="千位分隔 2 3 2" xfId="2140"/>
    <cellStyle name="千位分隔 2 3 2 2" xfId="4617"/>
    <cellStyle name="千位分隔 2 3 2 3" xfId="5654"/>
    <cellStyle name="千位分隔 2 3 3" xfId="2141"/>
    <cellStyle name="千位分隔 2 3 3 2" xfId="4618"/>
    <cellStyle name="千位分隔 2 3 3 3" xfId="5655"/>
    <cellStyle name="千位分隔 2 3 4" xfId="2142"/>
    <cellStyle name="千位分隔 2 3 4 2" xfId="4619"/>
    <cellStyle name="千位分隔 2 3 4 3" xfId="5656"/>
    <cellStyle name="千位分隔 2 3 5" xfId="1597"/>
    <cellStyle name="千位分隔 2 3 5 2" xfId="4620"/>
    <cellStyle name="千位分隔 2 3 5 3" xfId="5475"/>
    <cellStyle name="千位分隔 2 3 6" xfId="2726"/>
    <cellStyle name="千位分隔 2 3 7" xfId="5653"/>
    <cellStyle name="千位分隔 2 4" xfId="2143"/>
    <cellStyle name="千位分隔 2 4 2" xfId="2144"/>
    <cellStyle name="千位分隔 2 4 2 2" xfId="4622"/>
    <cellStyle name="千位分隔 2 4 2 3" xfId="5658"/>
    <cellStyle name="千位分隔 2 4 3" xfId="2145"/>
    <cellStyle name="千位分隔 2 4 3 2" xfId="4623"/>
    <cellStyle name="千位分隔 2 4 3 3" xfId="5659"/>
    <cellStyle name="千位分隔 2 4 4" xfId="2727"/>
    <cellStyle name="千位分隔 2 4 5" xfId="4621"/>
    <cellStyle name="千位分隔 2 4 6" xfId="5657"/>
    <cellStyle name="千位分隔 2 5" xfId="2146"/>
    <cellStyle name="千位分隔 2 5 2" xfId="2147"/>
    <cellStyle name="千位分隔 2 5 2 2" xfId="4625"/>
    <cellStyle name="千位分隔 2 5 2 3" xfId="5661"/>
    <cellStyle name="千位分隔 2 5 3" xfId="2148"/>
    <cellStyle name="千位分隔 2 5 3 2" xfId="4626"/>
    <cellStyle name="千位分隔 2 5 3 3" xfId="5662"/>
    <cellStyle name="千位分隔 2 5 4" xfId="2149"/>
    <cellStyle name="千位分隔 2 5 4 2" xfId="4627"/>
    <cellStyle name="千位分隔 2 5 4 3" xfId="5663"/>
    <cellStyle name="千位分隔 2 5 5" xfId="4624"/>
    <cellStyle name="千位分隔 2 5 6" xfId="5660"/>
    <cellStyle name="千位分隔 2 6" xfId="2150"/>
    <cellStyle name="千位分隔 2 6 2" xfId="4628"/>
    <cellStyle name="千位分隔 2 6 3" xfId="5664"/>
    <cellStyle name="千位分隔 2 7" xfId="2151"/>
    <cellStyle name="千位分隔 2 7 2" xfId="4629"/>
    <cellStyle name="千位分隔 2 7 3" xfId="5665"/>
    <cellStyle name="千位分隔 2 8" xfId="2152"/>
    <cellStyle name="千位分隔 2 8 2" xfId="4630"/>
    <cellStyle name="千位分隔 2 8 3" xfId="5666"/>
    <cellStyle name="千位分隔 2 9" xfId="2722"/>
    <cellStyle name="千位分隔 3" xfId="1396"/>
    <cellStyle name="千位分隔 3 10" xfId="2728"/>
    <cellStyle name="千位分隔 3 11" xfId="4631"/>
    <cellStyle name="千位分隔 3 12" xfId="5407"/>
    <cellStyle name="千位分隔 3 13" xfId="6387"/>
    <cellStyle name="千位分隔 3 2" xfId="1398"/>
    <cellStyle name="千位分隔 3 2 2" xfId="1401"/>
    <cellStyle name="千位分隔 3 2 2 2" xfId="1404"/>
    <cellStyle name="千位分隔 3 2 2 2 2" xfId="4634"/>
    <cellStyle name="千位分隔 3 2 2 2 3" xfId="5412"/>
    <cellStyle name="千位分隔 3 2 2 3" xfId="1468"/>
    <cellStyle name="千位分隔 3 2 2 3 2" xfId="4635"/>
    <cellStyle name="千位分隔 3 2 2 3 3" xfId="5447"/>
    <cellStyle name="千位分隔 3 2 2 4" xfId="1470"/>
    <cellStyle name="千位分隔 3 2 2 4 2" xfId="4636"/>
    <cellStyle name="千位分隔 3 2 2 4 3" xfId="5448"/>
    <cellStyle name="千位分隔 3 2 2 5" xfId="4633"/>
    <cellStyle name="千位分隔 3 2 2 6" xfId="5410"/>
    <cellStyle name="千位分隔 3 2 3" xfId="1406"/>
    <cellStyle name="千位分隔 3 2 3 2" xfId="2153"/>
    <cellStyle name="千位分隔 3 2 3 2 2" xfId="4638"/>
    <cellStyle name="千位分隔 3 2 3 2 3" xfId="5667"/>
    <cellStyle name="千位分隔 3 2 3 3" xfId="1473"/>
    <cellStyle name="千位分隔 3 2 3 3 2" xfId="4639"/>
    <cellStyle name="千位分隔 3 2 3 3 3" xfId="5451"/>
    <cellStyle name="千位分隔 3 2 3 4" xfId="4637"/>
    <cellStyle name="千位分隔 3 2 3 5" xfId="5413"/>
    <cellStyle name="千位分隔 3 2 4" xfId="2154"/>
    <cellStyle name="千位分隔 3 2 4 2" xfId="2155"/>
    <cellStyle name="千位分隔 3 2 4 2 2" xfId="4641"/>
    <cellStyle name="千位分隔 3 2 4 2 3" xfId="5669"/>
    <cellStyle name="千位分隔 3 2 4 3" xfId="2156"/>
    <cellStyle name="千位分隔 3 2 4 3 2" xfId="4642"/>
    <cellStyle name="千位分隔 3 2 4 3 3" xfId="5670"/>
    <cellStyle name="千位分隔 3 2 4 4" xfId="2157"/>
    <cellStyle name="千位分隔 3 2 4 4 2" xfId="4643"/>
    <cellStyle name="千位分隔 3 2 4 4 3" xfId="5671"/>
    <cellStyle name="千位分隔 3 2 4 5" xfId="4640"/>
    <cellStyle name="千位分隔 3 2 4 6" xfId="5668"/>
    <cellStyle name="千位分隔 3 2 5" xfId="2158"/>
    <cellStyle name="千位分隔 3 2 5 2" xfId="4644"/>
    <cellStyle name="千位分隔 3 2 5 3" xfId="5672"/>
    <cellStyle name="千位分隔 3 2 6" xfId="2159"/>
    <cellStyle name="千位分隔 3 2 6 2" xfId="4645"/>
    <cellStyle name="千位分隔 3 2 6 3" xfId="5673"/>
    <cellStyle name="千位分隔 3 2 7" xfId="2160"/>
    <cellStyle name="千位分隔 3 2 7 2" xfId="4646"/>
    <cellStyle name="千位分隔 3 2 7 3" xfId="5674"/>
    <cellStyle name="千位分隔 3 2 8" xfId="4632"/>
    <cellStyle name="千位分隔 3 2 9" xfId="5409"/>
    <cellStyle name="千位分隔 3 3" xfId="1408"/>
    <cellStyle name="千位分隔 3 3 2" xfId="1410"/>
    <cellStyle name="千位分隔 3 3 2 2" xfId="4648"/>
    <cellStyle name="千位分隔 3 3 2 3" xfId="5416"/>
    <cellStyle name="千位分隔 3 3 3" xfId="1414"/>
    <cellStyle name="千位分隔 3 3 3 2" xfId="4649"/>
    <cellStyle name="千位分隔 3 3 3 3" xfId="5419"/>
    <cellStyle name="千位分隔 3 3 4" xfId="2161"/>
    <cellStyle name="千位分隔 3 3 4 2" xfId="4650"/>
    <cellStyle name="千位分隔 3 3 4 3" xfId="5675"/>
    <cellStyle name="千位分隔 3 3 5" xfId="4647"/>
    <cellStyle name="千位分隔 3 3 6" xfId="5415"/>
    <cellStyle name="千位分隔 3 4" xfId="1416"/>
    <cellStyle name="千位分隔 3 4 2" xfId="1419"/>
    <cellStyle name="千位分隔 3 4 2 2" xfId="4652"/>
    <cellStyle name="千位分隔 3 4 2 3" xfId="5422"/>
    <cellStyle name="千位分隔 3 4 3" xfId="2163"/>
    <cellStyle name="千位分隔 3 4 3 2" xfId="4653"/>
    <cellStyle name="千位分隔 3 4 3 3" xfId="5676"/>
    <cellStyle name="千位分隔 3 4 4" xfId="2164"/>
    <cellStyle name="千位分隔 3 4 4 2" xfId="4654"/>
    <cellStyle name="千位分隔 3 4 4 3" xfId="5677"/>
    <cellStyle name="千位分隔 3 4 5" xfId="4651"/>
    <cellStyle name="千位分隔 3 4 6" xfId="5420"/>
    <cellStyle name="千位分隔 3 5" xfId="1421"/>
    <cellStyle name="千位分隔 3 5 2" xfId="2165"/>
    <cellStyle name="千位分隔 3 5 2 2" xfId="4656"/>
    <cellStyle name="千位分隔 3 5 2 3" xfId="5678"/>
    <cellStyle name="千位分隔 3 5 3" xfId="2166"/>
    <cellStyle name="千位分隔 3 5 3 2" xfId="4657"/>
    <cellStyle name="千位分隔 3 5 3 3" xfId="5679"/>
    <cellStyle name="千位分隔 3 5 4" xfId="4655"/>
    <cellStyle name="千位分隔 3 5 5" xfId="5424"/>
    <cellStyle name="千位分隔 3 6" xfId="2167"/>
    <cellStyle name="千位分隔 3 6 2" xfId="225"/>
    <cellStyle name="千位分隔 3 6 2 2" xfId="4659"/>
    <cellStyle name="千位分隔 3 6 2 3" xfId="5037"/>
    <cellStyle name="千位分隔 3 6 3" xfId="2168"/>
    <cellStyle name="千位分隔 3 6 3 2" xfId="4660"/>
    <cellStyle name="千位分隔 3 6 3 3" xfId="5681"/>
    <cellStyle name="千位分隔 3 6 4" xfId="2169"/>
    <cellStyle name="千位分隔 3 6 4 2" xfId="4661"/>
    <cellStyle name="千位分隔 3 6 4 3" xfId="5682"/>
    <cellStyle name="千位分隔 3 6 5" xfId="4658"/>
    <cellStyle name="千位分隔 3 6 6" xfId="5680"/>
    <cellStyle name="千位分隔 3 7" xfId="2170"/>
    <cellStyle name="千位分隔 3 7 2" xfId="4662"/>
    <cellStyle name="千位分隔 3 7 3" xfId="5683"/>
    <cellStyle name="千位分隔 3 8" xfId="2171"/>
    <cellStyle name="千位分隔 3 8 2" xfId="4663"/>
    <cellStyle name="千位分隔 3 8 3" xfId="5684"/>
    <cellStyle name="千位分隔 3 9" xfId="2172"/>
    <cellStyle name="千位分隔 3 9 2" xfId="4664"/>
    <cellStyle name="千位分隔 3 9 3" xfId="5685"/>
    <cellStyle name="千位分隔 4" xfId="1423"/>
    <cellStyle name="千位分隔 4 10" xfId="4665"/>
    <cellStyle name="千位分隔 4 11" xfId="5425"/>
    <cellStyle name="千位分隔 4 2" xfId="1425"/>
    <cellStyle name="千位分隔 4 2 2" xfId="1428"/>
    <cellStyle name="千位分隔 4 2 2 2" xfId="1430"/>
    <cellStyle name="千位分隔 4 2 2 2 2" xfId="4668"/>
    <cellStyle name="千位分隔 4 2 2 2 3" xfId="5429"/>
    <cellStyle name="千位分隔 4 2 2 3" xfId="1768"/>
    <cellStyle name="千位分隔 4 2 2 3 2" xfId="4669"/>
    <cellStyle name="千位分隔 4 2 2 3 3" xfId="5497"/>
    <cellStyle name="千位分隔 4 2 2 4" xfId="1770"/>
    <cellStyle name="千位分隔 4 2 2 4 2" xfId="4670"/>
    <cellStyle name="千位分隔 4 2 2 4 3" xfId="5498"/>
    <cellStyle name="千位分隔 4 2 2 5" xfId="4667"/>
    <cellStyle name="千位分隔 4 2 2 6" xfId="5427"/>
    <cellStyle name="千位分隔 4 2 3" xfId="1433"/>
    <cellStyle name="千位分隔 4 2 3 2" xfId="1803"/>
    <cellStyle name="千位分隔 4 2 3 2 2" xfId="4672"/>
    <cellStyle name="千位分隔 4 2 3 2 3" xfId="5504"/>
    <cellStyle name="千位分隔 4 2 3 3" xfId="1805"/>
    <cellStyle name="千位分隔 4 2 3 3 2" xfId="4673"/>
    <cellStyle name="千位分隔 4 2 3 3 3" xfId="5505"/>
    <cellStyle name="千位分隔 4 2 3 4" xfId="4671"/>
    <cellStyle name="千位分隔 4 2 3 5" xfId="5431"/>
    <cellStyle name="千位分隔 4 2 4" xfId="2173"/>
    <cellStyle name="千位分隔 4 2 4 2" xfId="1752"/>
    <cellStyle name="千位分隔 4 2 4 2 2" xfId="4675"/>
    <cellStyle name="千位分隔 4 2 4 2 3" xfId="5493"/>
    <cellStyle name="千位分隔 4 2 4 3" xfId="1754"/>
    <cellStyle name="千位分隔 4 2 4 3 2" xfId="4676"/>
    <cellStyle name="千位分隔 4 2 4 3 3" xfId="5494"/>
    <cellStyle name="千位分隔 4 2 4 4" xfId="2174"/>
    <cellStyle name="千位分隔 4 2 4 4 2" xfId="4677"/>
    <cellStyle name="千位分隔 4 2 4 4 3" xfId="5687"/>
    <cellStyle name="千位分隔 4 2 4 5" xfId="4674"/>
    <cellStyle name="千位分隔 4 2 4 6" xfId="5686"/>
    <cellStyle name="千位分隔 4 2 5" xfId="2175"/>
    <cellStyle name="千位分隔 4 2 5 2" xfId="4678"/>
    <cellStyle name="千位分隔 4 2 5 3" xfId="5688"/>
    <cellStyle name="千位分隔 4 2 6" xfId="2176"/>
    <cellStyle name="千位分隔 4 2 6 2" xfId="4679"/>
    <cellStyle name="千位分隔 4 2 6 3" xfId="5689"/>
    <cellStyle name="千位分隔 4 2 7" xfId="2177"/>
    <cellStyle name="千位分隔 4 2 7 2" xfId="4680"/>
    <cellStyle name="千位分隔 4 2 7 3" xfId="5690"/>
    <cellStyle name="千位分隔 4 2 8" xfId="4666"/>
    <cellStyle name="千位分隔 4 2 9" xfId="5426"/>
    <cellStyle name="千位分隔 4 3" xfId="1435"/>
    <cellStyle name="千位分隔 4 3 2" xfId="1437"/>
    <cellStyle name="千位分隔 4 3 2 2" xfId="4682"/>
    <cellStyle name="千位分隔 4 3 2 3" xfId="5434"/>
    <cellStyle name="千位分隔 4 3 3" xfId="2178"/>
    <cellStyle name="千位分隔 4 3 3 2" xfId="4683"/>
    <cellStyle name="千位分隔 4 3 3 3" xfId="5691"/>
    <cellStyle name="千位分隔 4 3 4" xfId="2179"/>
    <cellStyle name="千位分隔 4 3 4 2" xfId="4684"/>
    <cellStyle name="千位分隔 4 3 4 3" xfId="5692"/>
    <cellStyle name="千位分隔 4 3 5" xfId="4681"/>
    <cellStyle name="千位分隔 4 3 6" xfId="5432"/>
    <cellStyle name="千位分隔 4 4" xfId="1439"/>
    <cellStyle name="千位分隔 4 4 2" xfId="2180"/>
    <cellStyle name="千位分隔 4 4 2 2" xfId="4686"/>
    <cellStyle name="千位分隔 4 4 2 3" xfId="5693"/>
    <cellStyle name="千位分隔 4 4 3" xfId="2181"/>
    <cellStyle name="千位分隔 4 4 3 2" xfId="4687"/>
    <cellStyle name="千位分隔 4 4 3 3" xfId="5694"/>
    <cellStyle name="千位分隔 4 4 4" xfId="1811"/>
    <cellStyle name="千位分隔 4 4 4 2" xfId="4688"/>
    <cellStyle name="千位分隔 4 4 4 3" xfId="5508"/>
    <cellStyle name="千位分隔 4 4 5" xfId="4685"/>
    <cellStyle name="千位分隔 4 4 6" xfId="5436"/>
    <cellStyle name="千位分隔 4 5" xfId="2182"/>
    <cellStyle name="千位分隔 4 5 2" xfId="2183"/>
    <cellStyle name="千位分隔 4 5 2 2" xfId="4690"/>
    <cellStyle name="千位分隔 4 5 2 3" xfId="5696"/>
    <cellStyle name="千位分隔 4 5 3" xfId="2184"/>
    <cellStyle name="千位分隔 4 5 3 2" xfId="4691"/>
    <cellStyle name="千位分隔 4 5 3 3" xfId="5697"/>
    <cellStyle name="千位分隔 4 5 4" xfId="4689"/>
    <cellStyle name="千位分隔 4 5 5" xfId="5695"/>
    <cellStyle name="千位分隔 4 6" xfId="76"/>
    <cellStyle name="千位分隔 4 6 2" xfId="376"/>
    <cellStyle name="千位分隔 4 6 2 2" xfId="4693"/>
    <cellStyle name="千位分隔 4 6 2 3" xfId="5064"/>
    <cellStyle name="千位分隔 4 6 3" xfId="2185"/>
    <cellStyle name="千位分隔 4 6 3 2" xfId="4694"/>
    <cellStyle name="千位分隔 4 6 3 3" xfId="5698"/>
    <cellStyle name="千位分隔 4 6 4" xfId="2186"/>
    <cellStyle name="千位分隔 4 6 4 2" xfId="4695"/>
    <cellStyle name="千位分隔 4 6 4 3" xfId="5699"/>
    <cellStyle name="千位分隔 4 6 5" xfId="4692"/>
    <cellStyle name="千位分隔 4 6 6" xfId="5019"/>
    <cellStyle name="千位分隔 4 7" xfId="2187"/>
    <cellStyle name="千位分隔 4 7 2" xfId="4696"/>
    <cellStyle name="千位分隔 4 7 3" xfId="5700"/>
    <cellStyle name="千位分隔 4 8" xfId="2188"/>
    <cellStyle name="千位分隔 4 8 2" xfId="4697"/>
    <cellStyle name="千位分隔 4 8 3" xfId="5701"/>
    <cellStyle name="千位分隔 4 9" xfId="2189"/>
    <cellStyle name="千位分隔 4 9 2" xfId="4698"/>
    <cellStyle name="千位分隔 4 9 3" xfId="5702"/>
    <cellStyle name="千位分隔 5" xfId="497"/>
    <cellStyle name="千位分隔 5 2" xfId="500"/>
    <cellStyle name="千位分隔 5 2 2" xfId="4700"/>
    <cellStyle name="千位分隔 5 2 3" xfId="5089"/>
    <cellStyle name="千位分隔 5 3" xfId="503"/>
    <cellStyle name="千位分隔 5 3 2" xfId="4701"/>
    <cellStyle name="千位分隔 5 3 3" xfId="5090"/>
    <cellStyle name="千位分隔 5 4" xfId="506"/>
    <cellStyle name="千位分隔 5 4 2" xfId="4702"/>
    <cellStyle name="千位分隔 5 5" xfId="4699"/>
    <cellStyle name="千位分隔 6" xfId="509"/>
    <cellStyle name="千位分隔 6 2" xfId="512"/>
    <cellStyle name="千位分隔 6 2 2" xfId="4704"/>
    <cellStyle name="千位分隔 6 2 3" xfId="5093"/>
    <cellStyle name="千位分隔 6 3" xfId="515"/>
    <cellStyle name="千位分隔 6 3 2" xfId="4705"/>
    <cellStyle name="千位分隔 6 3 3" xfId="5095"/>
    <cellStyle name="千位分隔 6 4" xfId="4703"/>
    <cellStyle name="千位分隔 6 5" xfId="5092"/>
    <cellStyle name="千位分隔 7" xfId="418"/>
    <cellStyle name="千位分隔 7 2" xfId="4706"/>
    <cellStyle name="千位分隔 7 3" xfId="5075"/>
    <cellStyle name="千位分隔 8" xfId="429"/>
    <cellStyle name="千位分隔 8 2" xfId="4707"/>
    <cellStyle name="千位分隔 8 3" xfId="5078"/>
    <cellStyle name="千位分隔 9" xfId="435"/>
    <cellStyle name="千位分隔 9 2" xfId="4708"/>
    <cellStyle name="钎霖_laroux" xfId="2191"/>
    <cellStyle name="强调文字颜色 1" xfId="816"/>
    <cellStyle name="强调文字颜色 1 2" xfId="819"/>
    <cellStyle name="强调文字颜色 1 2 2" xfId="2192"/>
    <cellStyle name="强调文字颜色 1 2 2 2" xfId="2193"/>
    <cellStyle name="强调文字颜色 1 2 2 2 2" xfId="2194"/>
    <cellStyle name="强调文字颜色 1 2 2 2 2 2" xfId="4711"/>
    <cellStyle name="强调文字颜色 1 2 2 2 2 2 2" xfId="6400"/>
    <cellStyle name="强调文字颜色 1 2 2 2 3" xfId="2732"/>
    <cellStyle name="强调文字颜色 1 2 2 2 3 2" xfId="6401"/>
    <cellStyle name="强调文字颜色 1 2 2 3" xfId="2195"/>
    <cellStyle name="强调文字颜色 1 2 2 3 2" xfId="2733"/>
    <cellStyle name="强调文字颜色 1 2 2 3 2 2" xfId="6402"/>
    <cellStyle name="强调文字颜色 1 2 2 4" xfId="2731"/>
    <cellStyle name="强调文字颜色 1 2 2 4 2" xfId="6403"/>
    <cellStyle name="强调文字颜色 1 2 3" xfId="2196"/>
    <cellStyle name="强调文字颜色 1 2 3 2" xfId="1249"/>
    <cellStyle name="强调文字颜色 1 2 3 2 2" xfId="1251"/>
    <cellStyle name="强调文字颜色 1 2 3 2 2 2" xfId="4714"/>
    <cellStyle name="强调文字颜色 1 2 3 2 2 2 2" xfId="5871"/>
    <cellStyle name="强调文字颜色 1 2 3 2 3" xfId="4713"/>
    <cellStyle name="强调文字颜色 1 2 3 2 3 2" xfId="5076"/>
    <cellStyle name="强调文字颜色 1 2 3 2 4" xfId="6405"/>
    <cellStyle name="强调文字颜色 1 2 3 3" xfId="1267"/>
    <cellStyle name="强调文字颜色 1 2 3 3 2" xfId="4715"/>
    <cellStyle name="强调文字颜色 1 2 3 3 2 2" xfId="5870"/>
    <cellStyle name="强调文字颜色 1 2 3 4" xfId="2734"/>
    <cellStyle name="强调文字颜色 1 2 3 4 2" xfId="6406"/>
    <cellStyle name="强调文字颜色 1 2 3 5" xfId="4712"/>
    <cellStyle name="强调文字颜色 1 2 3 5 2" xfId="6407"/>
    <cellStyle name="强调文字颜色 1 2 3 6" xfId="6404"/>
    <cellStyle name="强调文字颜色 1 2 4" xfId="2197"/>
    <cellStyle name="强调文字颜色 1 2 4 2" xfId="2199"/>
    <cellStyle name="强调文字颜色 1 2 4 2 2" xfId="4717"/>
    <cellStyle name="强调文字颜色 1 2 4 2 2 2" xfId="6408"/>
    <cellStyle name="强调文字颜色 1 2 4 3" xfId="4716"/>
    <cellStyle name="强调文字颜色 1 2 4 3 2" xfId="6409"/>
    <cellStyle name="强调文字颜色 1 2 5" xfId="2200"/>
    <cellStyle name="强调文字颜色 1 2 5 2" xfId="4718"/>
    <cellStyle name="强调文字颜色 1 2 5 2 2" xfId="6410"/>
    <cellStyle name="强调文字颜色 1 2 6" xfId="2730"/>
    <cellStyle name="强调文字颜色 1 2 6 2" xfId="6411"/>
    <cellStyle name="强调文字颜色 1 2 7" xfId="4710"/>
    <cellStyle name="强调文字颜色 1 2 7 2" xfId="6412"/>
    <cellStyle name="强调文字颜色 1 3" xfId="1568"/>
    <cellStyle name="强调文字颜色 1 3 2" xfId="2201"/>
    <cellStyle name="强调文字颜色 1 3 2 2" xfId="2202"/>
    <cellStyle name="强调文字颜色 1 3 2 2 2" xfId="2203"/>
    <cellStyle name="强调文字颜色 1 3 2 2 2 2" xfId="4721"/>
    <cellStyle name="强调文字颜色 1 3 2 2 2 2 2" xfId="6413"/>
    <cellStyle name="强调文字颜色 1 3 2 2 3" xfId="4720"/>
    <cellStyle name="强调文字颜色 1 3 2 2 3 2" xfId="6414"/>
    <cellStyle name="强调文字颜色 1 3 2 3" xfId="1836"/>
    <cellStyle name="强调文字颜色 1 3 2 3 2" xfId="4722"/>
    <cellStyle name="强调文字颜色 1 3 2 3 2 2" xfId="6415"/>
    <cellStyle name="强调文字颜色 1 3 2 4" xfId="4719"/>
    <cellStyle name="强调文字颜色 1 3 2 4 2" xfId="6416"/>
    <cellStyle name="强调文字颜色 1 3 3" xfId="2204"/>
    <cellStyle name="强调文字颜色 1 3 3 2" xfId="2205"/>
    <cellStyle name="强调文字颜色 1 3 3 2 2" xfId="4724"/>
    <cellStyle name="强调文字颜色 1 3 3 2 2 2" xfId="5491"/>
    <cellStyle name="强调文字颜色 1 3 3 3" xfId="4723"/>
    <cellStyle name="强调文字颜色 1 3 3 3 2" xfId="6417"/>
    <cellStyle name="强调文字颜色 1 3 4" xfId="1400"/>
    <cellStyle name="强调文字颜色 1 3 4 2" xfId="4725"/>
    <cellStyle name="强调文字颜色 1 3 4 2 2" xfId="6418"/>
    <cellStyle name="强调文字颜色 1 3 5" xfId="2735"/>
    <cellStyle name="强调文字颜色 1 3 5 2" xfId="6419"/>
    <cellStyle name="强调文字颜色 1 4" xfId="1570"/>
    <cellStyle name="强调文字颜色 1 4 2" xfId="2206"/>
    <cellStyle name="强调文字颜色 1 4 2 2" xfId="2207"/>
    <cellStyle name="强调文字颜色 1 4 2 2 2" xfId="4728"/>
    <cellStyle name="强调文字颜色 1 4 2 2 2 2" xfId="6420"/>
    <cellStyle name="强调文字颜色 1 4 2 3" xfId="4727"/>
    <cellStyle name="强调文字颜色 1 4 2 3 2" xfId="6421"/>
    <cellStyle name="强调文字颜色 1 4 3" xfId="2208"/>
    <cellStyle name="强调文字颜色 1 4 3 2" xfId="4729"/>
    <cellStyle name="强调文字颜色 1 4 3 2 2" xfId="6422"/>
    <cellStyle name="强调文字颜色 1 4 4" xfId="4726"/>
    <cellStyle name="强调文字颜色 1 4 4 2" xfId="6423"/>
    <cellStyle name="强调文字颜色 1 5" xfId="1308"/>
    <cellStyle name="强调文字颜色 1 5 2" xfId="1311"/>
    <cellStyle name="强调文字颜色 1 5 2 2" xfId="1693"/>
    <cellStyle name="强调文字颜色 1 5 2 2 2" xfId="4732"/>
    <cellStyle name="强调文字颜色 1 5 2 2 2 2" xfId="6424"/>
    <cellStyle name="强调文字颜色 1 5 2 3" xfId="4731"/>
    <cellStyle name="强调文字颜色 1 5 2 3 2" xfId="6425"/>
    <cellStyle name="强调文字颜色 1 5 3" xfId="2210"/>
    <cellStyle name="强调文字颜色 1 5 3 2" xfId="4733"/>
    <cellStyle name="强调文字颜色 1 5 3 2 2" xfId="6426"/>
    <cellStyle name="强调文字颜色 1 5 4" xfId="4730"/>
    <cellStyle name="强调文字颜色 1 5 4 2" xfId="6427"/>
    <cellStyle name="强调文字颜色 1 6" xfId="1313"/>
    <cellStyle name="强调文字颜色 1 6 2" xfId="2211"/>
    <cellStyle name="强调文字颜色 1 6 2 2" xfId="4735"/>
    <cellStyle name="强调文字颜色 1 6 2 2 2" xfId="6428"/>
    <cellStyle name="强调文字颜色 1 6 3" xfId="4734"/>
    <cellStyle name="强调文字颜色 1 6 3 2" xfId="6429"/>
    <cellStyle name="强调文字颜色 1 7" xfId="2212"/>
    <cellStyle name="强调文字颜色 1 7 2" xfId="4736"/>
    <cellStyle name="强调文字颜色 1 7 2 2" xfId="6430"/>
    <cellStyle name="强调文字颜色 1 8" xfId="2729"/>
    <cellStyle name="强调文字颜色 1 8 2" xfId="6431"/>
    <cellStyle name="强调文字颜色 1 9" xfId="4709"/>
    <cellStyle name="强调文字颜色 1 9 2" xfId="6432"/>
    <cellStyle name="强调文字颜色 2" xfId="822"/>
    <cellStyle name="强调文字颜色 2 2" xfId="1572"/>
    <cellStyle name="强调文字颜色 2 2 2" xfId="2213"/>
    <cellStyle name="强调文字颜色 2 2 2 2" xfId="556"/>
    <cellStyle name="强调文字颜色 2 2 2 2 2" xfId="210"/>
    <cellStyle name="强调文字颜色 2 2 2 2 2 2" xfId="4739"/>
    <cellStyle name="强调文字颜色 2 2 2 2 2 2 2" xfId="5446"/>
    <cellStyle name="强调文字颜色 2 2 2 2 3" xfId="2739"/>
    <cellStyle name="强调文字颜色 2 2 2 2 3 2" xfId="6165"/>
    <cellStyle name="强调文字颜色 2 2 2 3" xfId="490"/>
    <cellStyle name="强调文字颜色 2 2 2 3 2" xfId="2740"/>
    <cellStyle name="强调文字颜色 2 2 2 3 2 2" xfId="6179"/>
    <cellStyle name="强调文字颜色 2 2 2 4" xfId="2738"/>
    <cellStyle name="强调文字颜色 2 2 2 4 2" xfId="6178"/>
    <cellStyle name="强调文字颜色 2 2 3" xfId="2214"/>
    <cellStyle name="强调文字颜色 2 2 3 2" xfId="574"/>
    <cellStyle name="强调文字颜色 2 2 3 2 2" xfId="63"/>
    <cellStyle name="强调文字颜色 2 2 3 2 2 2" xfId="4742"/>
    <cellStyle name="强调文字颜色 2 2 3 2 2 2 2" xfId="5197"/>
    <cellStyle name="强调文字颜色 2 2 3 2 3" xfId="4741"/>
    <cellStyle name="强调文字颜色 2 2 3 2 3 2" xfId="6157"/>
    <cellStyle name="强调文字颜色 2 2 3 2 4" xfId="5405"/>
    <cellStyle name="强调文字颜色 2 2 3 3" xfId="581"/>
    <cellStyle name="强调文字颜色 2 2 3 3 2" xfId="4743"/>
    <cellStyle name="强调文字颜色 2 2 3 3 2 2" xfId="6249"/>
    <cellStyle name="强调文字颜色 2 2 3 4" xfId="2741"/>
    <cellStyle name="强调文字颜色 2 2 3 4 2" xfId="5183"/>
    <cellStyle name="强调文字颜色 2 2 3 5" xfId="4740"/>
    <cellStyle name="强调文字颜色 2 2 3 5 2" xfId="6236"/>
    <cellStyle name="强调文字颜色 2 2 3 6" xfId="6433"/>
    <cellStyle name="强调文字颜色 2 2 4" xfId="2215"/>
    <cellStyle name="强调文字颜色 2 2 4 2" xfId="598"/>
    <cellStyle name="强调文字颜色 2 2 4 2 2" xfId="4745"/>
    <cellStyle name="强调文字颜色 2 2 4 2 2 2" xfId="6150"/>
    <cellStyle name="强调文字颜色 2 2 4 3" xfId="4744"/>
    <cellStyle name="强调文字颜色 2 2 4 3 2" xfId="5289"/>
    <cellStyle name="强调文字颜色 2 2 5" xfId="2198"/>
    <cellStyle name="强调文字颜色 2 2 5 2" xfId="4746"/>
    <cellStyle name="强调文字颜色 2 2 5 2 2" xfId="5815"/>
    <cellStyle name="强调文字颜色 2 2 6" xfId="2737"/>
    <cellStyle name="强调文字颜色 2 2 6 2" xfId="6434"/>
    <cellStyle name="强调文字颜色 2 2 7" xfId="4738"/>
    <cellStyle name="强调文字颜色 2 2 7 2" xfId="6435"/>
    <cellStyle name="强调文字颜色 2 3" xfId="1574"/>
    <cellStyle name="强调文字颜色 2 3 2" xfId="2217"/>
    <cellStyle name="强调文字颜色 2 3 2 2" xfId="1685"/>
    <cellStyle name="强调文字颜色 2 3 2 2 2" xfId="2219"/>
    <cellStyle name="强调文字颜色 2 3 2 2 2 2" xfId="4749"/>
    <cellStyle name="强调文字颜色 2 3 2 2 2 2 2" xfId="6436"/>
    <cellStyle name="强调文字颜色 2 3 2 2 3" xfId="4748"/>
    <cellStyle name="强调文字颜色 2 3 2 2 3 2" xfId="6437"/>
    <cellStyle name="强调文字颜色 2 3 2 3" xfId="535"/>
    <cellStyle name="强调文字颜色 2 3 2 3 2" xfId="4750"/>
    <cellStyle name="强调文字颜色 2 3 2 3 2 2" xfId="6438"/>
    <cellStyle name="强调文字颜色 2 3 2 4" xfId="4747"/>
    <cellStyle name="强调文字颜色 2 3 2 4 2" xfId="6439"/>
    <cellStyle name="强调文字颜色 2 3 3" xfId="1852"/>
    <cellStyle name="强调文字颜色 2 3 3 2" xfId="1727"/>
    <cellStyle name="强调文字颜色 2 3 3 2 2" xfId="4752"/>
    <cellStyle name="强调文字颜色 2 3 3 2 2 2" xfId="6440"/>
    <cellStyle name="强调文字颜色 2 3 3 3" xfId="4751"/>
    <cellStyle name="强调文字颜色 2 3 3 3 2" xfId="6441"/>
    <cellStyle name="强调文字颜色 2 3 4" xfId="1427"/>
    <cellStyle name="强调文字颜色 2 3 4 2" xfId="4753"/>
    <cellStyle name="强调文字颜色 2 3 4 2 2" xfId="6442"/>
    <cellStyle name="强调文字颜色 2 3 5" xfId="2742"/>
    <cellStyle name="强调文字颜色 2 3 5 2" xfId="6443"/>
    <cellStyle name="强调文字颜色 2 4" xfId="2220"/>
    <cellStyle name="强调文字颜色 2 4 2" xfId="2221"/>
    <cellStyle name="强调文字颜色 2 4 2 2" xfId="2222"/>
    <cellStyle name="强调文字颜色 2 4 2 2 2" xfId="4756"/>
    <cellStyle name="强调文字颜色 2 4 2 2 2 2" xfId="6444"/>
    <cellStyle name="强调文字颜色 2 4 2 3" xfId="4755"/>
    <cellStyle name="强调文字颜色 2 4 2 3 2" xfId="6445"/>
    <cellStyle name="强调文字颜色 2 4 3" xfId="2223"/>
    <cellStyle name="强调文字颜色 2 4 3 2" xfId="4757"/>
    <cellStyle name="强调文字颜色 2 4 3 2 2" xfId="6446"/>
    <cellStyle name="强调文字颜色 2 4 4" xfId="4754"/>
    <cellStyle name="强调文字颜色 2 4 4 2" xfId="6447"/>
    <cellStyle name="强调文字颜色 2 5" xfId="1317"/>
    <cellStyle name="强调文字颜色 2 5 2" xfId="2224"/>
    <cellStyle name="强调文字颜色 2 5 2 2" xfId="2225"/>
    <cellStyle name="强调文字颜色 2 5 2 2 2" xfId="4760"/>
    <cellStyle name="强调文字颜色 2 5 2 2 2 2" xfId="6448"/>
    <cellStyle name="强调文字颜色 2 5 2 3" xfId="4759"/>
    <cellStyle name="强调文字颜色 2 5 2 3 2" xfId="6449"/>
    <cellStyle name="强调文字颜色 2 5 3" xfId="2226"/>
    <cellStyle name="强调文字颜色 2 5 3 2" xfId="4761"/>
    <cellStyle name="强调文字颜色 2 5 3 2 2" xfId="6450"/>
    <cellStyle name="强调文字颜色 2 5 4" xfId="4758"/>
    <cellStyle name="强调文字颜色 2 5 4 2" xfId="6451"/>
    <cellStyle name="强调文字颜色 2 6" xfId="2227"/>
    <cellStyle name="强调文字颜色 2 6 2" xfId="2228"/>
    <cellStyle name="强调文字颜色 2 6 2 2" xfId="4763"/>
    <cellStyle name="强调文字颜色 2 6 2 2 2" xfId="6452"/>
    <cellStyle name="强调文字颜色 2 6 3" xfId="4762"/>
    <cellStyle name="强调文字颜色 2 6 3 2" xfId="6453"/>
    <cellStyle name="强调文字颜色 2 7" xfId="2229"/>
    <cellStyle name="强调文字颜色 2 7 2" xfId="4764"/>
    <cellStyle name="强调文字颜色 2 7 2 2" xfId="6454"/>
    <cellStyle name="强调文字颜色 2 8" xfId="2736"/>
    <cellStyle name="强调文字颜色 2 8 2" xfId="6455"/>
    <cellStyle name="强调文字颜色 2 9" xfId="4737"/>
    <cellStyle name="强调文字颜色 2 9 2" xfId="6456"/>
    <cellStyle name="强调文字颜色 3" xfId="1576"/>
    <cellStyle name="强调文字颜色 3 2" xfId="1579"/>
    <cellStyle name="强调文字颜色 3 2 2" xfId="2230"/>
    <cellStyle name="强调文字颜色 3 2 2 2" xfId="172"/>
    <cellStyle name="强调文字颜色 3 2 2 2 2" xfId="174"/>
    <cellStyle name="强调文字颜色 3 2 2 2 2 2" xfId="4767"/>
    <cellStyle name="强调文字颜色 3 2 2 2 2 2 2" xfId="6457"/>
    <cellStyle name="强调文字颜色 3 2 2 2 3" xfId="2746"/>
    <cellStyle name="强调文字颜色 3 2 2 2 3 2" xfId="6458"/>
    <cellStyle name="强调文字颜色 3 2 2 3" xfId="176"/>
    <cellStyle name="强调文字颜色 3 2 2 3 2" xfId="2747"/>
    <cellStyle name="强调文字颜色 3 2 2 3 2 2" xfId="6459"/>
    <cellStyle name="强调文字颜色 3 2 2 4" xfId="2745"/>
    <cellStyle name="强调文字颜色 3 2 2 4 2" xfId="6460"/>
    <cellStyle name="强调文字颜色 3 2 3" xfId="2231"/>
    <cellStyle name="强调文字颜色 3 2 3 2" xfId="186"/>
    <cellStyle name="强调文字颜色 3 2 3 2 2" xfId="2232"/>
    <cellStyle name="强调文字颜色 3 2 3 2 2 2" xfId="4770"/>
    <cellStyle name="强调文字颜色 3 2 3 2 2 2 2" xfId="6463"/>
    <cellStyle name="强调文字颜色 3 2 3 2 3" xfId="4769"/>
    <cellStyle name="强调文字颜色 3 2 3 2 3 2" xfId="6464"/>
    <cellStyle name="强调文字颜色 3 2 3 2 4" xfId="6462"/>
    <cellStyle name="强调文字颜色 3 2 3 3" xfId="1293"/>
    <cellStyle name="强调文字颜色 3 2 3 3 2" xfId="4771"/>
    <cellStyle name="强调文字颜色 3 2 3 3 2 2" xfId="6465"/>
    <cellStyle name="强调文字颜色 3 2 3 4" xfId="2748"/>
    <cellStyle name="强调文字颜色 3 2 3 4 2" xfId="6466"/>
    <cellStyle name="强调文字颜色 3 2 3 5" xfId="4768"/>
    <cellStyle name="强调文字颜色 3 2 3 5 2" xfId="6467"/>
    <cellStyle name="强调文字颜色 3 2 3 6" xfId="6461"/>
    <cellStyle name="强调文字颜色 3 2 4" xfId="2233"/>
    <cellStyle name="强调文字颜色 3 2 4 2" xfId="191"/>
    <cellStyle name="强调文字颜色 3 2 4 2 2" xfId="4773"/>
    <cellStyle name="强调文字颜色 3 2 4 2 2 2" xfId="6468"/>
    <cellStyle name="强调文字颜色 3 2 4 3" xfId="4772"/>
    <cellStyle name="强调文字颜色 3 2 4 3 2" xfId="6469"/>
    <cellStyle name="强调文字颜色 3 2 5" xfId="1403"/>
    <cellStyle name="强调文字颜色 3 2 5 2" xfId="4774"/>
    <cellStyle name="强调文字颜色 3 2 5 2 2" xfId="6388"/>
    <cellStyle name="强调文字颜色 3 2 6" xfId="2744"/>
    <cellStyle name="强调文字颜色 3 2 6 2" xfId="6389"/>
    <cellStyle name="强调文字颜色 3 2 7" xfId="4766"/>
    <cellStyle name="强调文字颜色 3 2 7 2" xfId="6390"/>
    <cellStyle name="强调文字颜色 3 3" xfId="1581"/>
    <cellStyle name="强调文字颜色 3 3 2" xfId="2234"/>
    <cellStyle name="强调文字颜色 3 3 2 2" xfId="246"/>
    <cellStyle name="强调文字颜色 3 3 2 2 2" xfId="249"/>
    <cellStyle name="强调文字颜色 3 3 2 2 2 2" xfId="4777"/>
    <cellStyle name="强调文字颜色 3 3 2 2 2 2 2" xfId="6470"/>
    <cellStyle name="强调文字颜色 3 3 2 2 3" xfId="4776"/>
    <cellStyle name="强调文字颜色 3 3 2 2 3 2" xfId="6471"/>
    <cellStyle name="强调文字颜色 3 3 2 3" xfId="262"/>
    <cellStyle name="强调文字颜色 3 3 2 3 2" xfId="4778"/>
    <cellStyle name="强调文字颜色 3 3 2 3 2 2" xfId="6472"/>
    <cellStyle name="强调文字颜色 3 3 2 4" xfId="4775"/>
    <cellStyle name="强调文字颜色 3 3 2 4 2" xfId="6473"/>
    <cellStyle name="强调文字颜色 3 3 3" xfId="855"/>
    <cellStyle name="强调文字颜色 3 3 3 2" xfId="276"/>
    <cellStyle name="强调文字颜色 3 3 3 2 2" xfId="4780"/>
    <cellStyle name="强调文字颜色 3 3 3 2 2 2" xfId="6474"/>
    <cellStyle name="强调文字颜色 3 3 3 3" xfId="4779"/>
    <cellStyle name="强调文字颜色 3 3 3 3 2" xfId="6475"/>
    <cellStyle name="强调文字颜色 3 3 4" xfId="857"/>
    <cellStyle name="强调文字颜色 3 3 4 2" xfId="4781"/>
    <cellStyle name="强调文字颜色 3 3 4 2 2" xfId="6476"/>
    <cellStyle name="强调文字颜色 3 3 5" xfId="2749"/>
    <cellStyle name="强调文字颜色 3 3 5 2" xfId="6391"/>
    <cellStyle name="强调文字颜色 3 4" xfId="1583"/>
    <cellStyle name="强调文字颜色 3 4 2" xfId="1700"/>
    <cellStyle name="强调文字颜色 3 4 2 2" xfId="2235"/>
    <cellStyle name="强调文字颜色 3 4 2 2 2" xfId="4784"/>
    <cellStyle name="强调文字颜色 3 4 2 2 2 2" xfId="6477"/>
    <cellStyle name="强调文字颜色 3 4 2 3" xfId="4783"/>
    <cellStyle name="强调文字颜色 3 4 2 3 2" xfId="5775"/>
    <cellStyle name="强调文字颜色 3 4 3" xfId="861"/>
    <cellStyle name="强调文字颜色 3 4 3 2" xfId="4785"/>
    <cellStyle name="强调文字颜色 3 4 3 2 2" xfId="6478"/>
    <cellStyle name="强调文字颜色 3 4 4" xfId="4782"/>
    <cellStyle name="强调文字颜色 3 4 4 2" xfId="6479"/>
    <cellStyle name="强调文字颜色 3 5" xfId="2236"/>
    <cellStyle name="强调文字颜色 3 5 2" xfId="1705"/>
    <cellStyle name="强调文字颜色 3 5 2 2" xfId="2237"/>
    <cellStyle name="强调文字颜色 3 5 2 2 2" xfId="4788"/>
    <cellStyle name="强调文字颜色 3 5 2 2 2 2" xfId="6480"/>
    <cellStyle name="强调文字颜色 3 5 2 3" xfId="4787"/>
    <cellStyle name="强调文字颜色 3 5 2 3 2" xfId="6481"/>
    <cellStyle name="强调文字颜色 3 5 3" xfId="2238"/>
    <cellStyle name="强调文字颜色 3 5 3 2" xfId="4789"/>
    <cellStyle name="强调文字颜色 3 5 3 2 2" xfId="6482"/>
    <cellStyle name="强调文字颜色 3 5 4" xfId="4786"/>
    <cellStyle name="强调文字颜色 3 5 4 2" xfId="6483"/>
    <cellStyle name="强调文字颜色 3 6" xfId="2239"/>
    <cellStyle name="强调文字颜色 3 6 2" xfId="1709"/>
    <cellStyle name="强调文字颜色 3 6 2 2" xfId="4791"/>
    <cellStyle name="强调文字颜色 3 6 2 2 2" xfId="6484"/>
    <cellStyle name="强调文字颜色 3 6 3" xfId="4790"/>
    <cellStyle name="强调文字颜色 3 6 3 2" xfId="6485"/>
    <cellStyle name="强调文字颜色 3 7" xfId="2240"/>
    <cellStyle name="强调文字颜色 3 7 2" xfId="4792"/>
    <cellStyle name="强调文字颜色 3 7 2 2" xfId="6486"/>
    <cellStyle name="强调文字颜色 3 8" xfId="2743"/>
    <cellStyle name="强调文字颜色 3 8 2" xfId="6487"/>
    <cellStyle name="强调文字颜色 3 9" xfId="4765"/>
    <cellStyle name="强调文字颜色 3 9 2" xfId="6488"/>
    <cellStyle name="强调文字颜色 4" xfId="1585"/>
    <cellStyle name="强调文字颜色 4 2" xfId="2241"/>
    <cellStyle name="强调文字颜色 4 2 2" xfId="2242"/>
    <cellStyle name="强调文字颜色 4 2 2 2" xfId="437"/>
    <cellStyle name="强调文字颜色 4 2 2 2 2" xfId="179"/>
    <cellStyle name="强调文字颜色 4 2 2 2 2 2" xfId="4795"/>
    <cellStyle name="强调文字颜色 4 2 2 2 2 2 2" xfId="6489"/>
    <cellStyle name="强调文字颜色 4 2 2 2 3" xfId="2753"/>
    <cellStyle name="强调文字颜色 4 2 2 2 3 2" xfId="6490"/>
    <cellStyle name="强调文字颜色 4 2 2 3" xfId="446"/>
    <cellStyle name="强调文字颜色 4 2 2 3 2" xfId="2754"/>
    <cellStyle name="强调文字颜色 4 2 2 3 2 2" xfId="5477"/>
    <cellStyle name="强调文字颜色 4 2 2 4" xfId="2752"/>
    <cellStyle name="强调文字颜色 4 2 2 4 2" xfId="6491"/>
    <cellStyle name="强调文字颜色 4 2 3" xfId="2243"/>
    <cellStyle name="强调文字颜色 4 2 3 2" xfId="459"/>
    <cellStyle name="强调文字颜色 4 2 3 2 2" xfId="267"/>
    <cellStyle name="强调文字颜色 4 2 3 2 2 2" xfId="4798"/>
    <cellStyle name="强调文字颜色 4 2 3 2 2 2 2" xfId="5329"/>
    <cellStyle name="强调文字颜色 4 2 3 2 3" xfId="4797"/>
    <cellStyle name="强调文字颜色 4 2 3 2 3 2" xfId="5490"/>
    <cellStyle name="强调文字颜色 4 2 3 2 4" xfId="5783"/>
    <cellStyle name="强调文字颜色 4 2 3 3" xfId="544"/>
    <cellStyle name="强调文字颜色 4 2 3 3 2" xfId="4799"/>
    <cellStyle name="强调文字颜色 4 2 3 3 2 2" xfId="5458"/>
    <cellStyle name="强调文字颜色 4 2 3 4" xfId="2755"/>
    <cellStyle name="强调文字颜色 4 2 3 4 2" xfId="6169"/>
    <cellStyle name="强调文字颜色 4 2 3 5" xfId="4796"/>
    <cellStyle name="强调文字颜色 4 2 3 5 2" xfId="6493"/>
    <cellStyle name="强调文字颜色 4 2 3 6" xfId="6492"/>
    <cellStyle name="强调文字颜色 4 2 4" xfId="2244"/>
    <cellStyle name="强调文字颜色 4 2 4 2" xfId="390"/>
    <cellStyle name="强调文字颜色 4 2 4 2 2" xfId="4801"/>
    <cellStyle name="强调文字颜色 4 2 4 2 2 2" xfId="6494"/>
    <cellStyle name="强调文字颜色 4 2 4 3" xfId="4800"/>
    <cellStyle name="强调文字颜色 4 2 4 3 2" xfId="6495"/>
    <cellStyle name="强调文字颜色 4 2 5" xfId="1412"/>
    <cellStyle name="强调文字颜色 4 2 5 2" xfId="4802"/>
    <cellStyle name="强调文字颜色 4 2 5 2 2" xfId="6496"/>
    <cellStyle name="强调文字颜色 4 2 6" xfId="2751"/>
    <cellStyle name="强调文字颜色 4 2 6 2" xfId="6497"/>
    <cellStyle name="强调文字颜色 4 2 7" xfId="4794"/>
    <cellStyle name="强调文字颜色 4 2 7 2" xfId="6498"/>
    <cellStyle name="强调文字颜色 4 3" xfId="2245"/>
    <cellStyle name="强调文字颜色 4 3 2" xfId="2246"/>
    <cellStyle name="强调文字颜色 4 3 2 2" xfId="471"/>
    <cellStyle name="强调文字颜色 4 3 2 2 2" xfId="451"/>
    <cellStyle name="强调文字颜色 4 3 2 2 2 2" xfId="4805"/>
    <cellStyle name="强调文字颜色 4 3 2 2 2 2 2" xfId="6499"/>
    <cellStyle name="强调文字颜色 4 3 2 2 3" xfId="4804"/>
    <cellStyle name="强调文字颜色 4 3 2 2 3 2" xfId="6500"/>
    <cellStyle name="强调文字颜色 4 3 2 3" xfId="479"/>
    <cellStyle name="强调文字颜色 4 3 2 3 2" xfId="4806"/>
    <cellStyle name="强调文字颜色 4 3 2 3 2 2" xfId="6501"/>
    <cellStyle name="强调文字颜色 4 3 2 4" xfId="4803"/>
    <cellStyle name="强调文字颜色 4 3 2 4 2" xfId="6502"/>
    <cellStyle name="强调文字颜色 4 3 3" xfId="868"/>
    <cellStyle name="强调文字颜色 4 3 3 2" xfId="34"/>
    <cellStyle name="强调文字颜色 4 3 3 2 2" xfId="4808"/>
    <cellStyle name="强调文字颜色 4 3 3 2 2 2" xfId="6503"/>
    <cellStyle name="强调文字颜色 4 3 3 3" xfId="4807"/>
    <cellStyle name="强调文字颜色 4 3 3 3 2" xfId="6504"/>
    <cellStyle name="强调文字颜色 4 3 4" xfId="870"/>
    <cellStyle name="强调文字颜色 4 3 4 2" xfId="4809"/>
    <cellStyle name="强调文字颜色 4 3 4 2 2" xfId="6505"/>
    <cellStyle name="强调文字颜色 4 3 5" xfId="2756"/>
    <cellStyle name="强调文字颜色 4 3 5 2" xfId="6392"/>
    <cellStyle name="强调文字颜色 4 4" xfId="2247"/>
    <cellStyle name="强调文字颜色 4 4 2" xfId="2248"/>
    <cellStyle name="强调文字颜色 4 4 2 2" xfId="2026"/>
    <cellStyle name="强调文字颜色 4 4 2 2 2" xfId="4812"/>
    <cellStyle name="强调文字颜色 4 4 2 2 2 2" xfId="6506"/>
    <cellStyle name="强调文字颜色 4 4 2 3" xfId="4811"/>
    <cellStyle name="强调文字颜色 4 4 2 3 2" xfId="6507"/>
    <cellStyle name="强调文字颜色 4 4 3" xfId="874"/>
    <cellStyle name="强调文字颜色 4 4 3 2" xfId="4813"/>
    <cellStyle name="强调文字颜色 4 4 3 2 2" xfId="6508"/>
    <cellStyle name="强调文字颜色 4 4 4" xfId="4810"/>
    <cellStyle name="强调文字颜色 4 4 4 2" xfId="6509"/>
    <cellStyle name="强调文字颜色 4 5" xfId="2249"/>
    <cellStyle name="强调文字颜色 4 5 2" xfId="2250"/>
    <cellStyle name="强调文字颜色 4 5 2 2" xfId="2251"/>
    <cellStyle name="强调文字颜色 4 5 2 2 2" xfId="4816"/>
    <cellStyle name="强调文字颜色 4 5 2 2 2 2" xfId="6510"/>
    <cellStyle name="强调文字颜色 4 5 2 3" xfId="4815"/>
    <cellStyle name="强调文字颜色 4 5 2 3 2" xfId="6511"/>
    <cellStyle name="强调文字颜色 4 5 3" xfId="2252"/>
    <cellStyle name="强调文字颜色 4 5 3 2" xfId="4817"/>
    <cellStyle name="强调文字颜色 4 5 3 2 2" xfId="6512"/>
    <cellStyle name="强调文字颜色 4 5 4" xfId="4814"/>
    <cellStyle name="强调文字颜色 4 5 4 2" xfId="6513"/>
    <cellStyle name="强调文字颜色 4 6" xfId="2253"/>
    <cellStyle name="强调文字颜色 4 6 2" xfId="2254"/>
    <cellStyle name="强调文字颜色 4 6 2 2" xfId="4819"/>
    <cellStyle name="强调文字颜色 4 6 2 2 2" xfId="6514"/>
    <cellStyle name="强调文字颜色 4 6 3" xfId="4818"/>
    <cellStyle name="强调文字颜色 4 6 3 2" xfId="6515"/>
    <cellStyle name="强调文字颜色 4 7" xfId="2255"/>
    <cellStyle name="强调文字颜色 4 7 2" xfId="4820"/>
    <cellStyle name="强调文字颜色 4 7 2 2" xfId="6516"/>
    <cellStyle name="强调文字颜色 4 8" xfId="2750"/>
    <cellStyle name="强调文字颜色 4 8 2" xfId="6517"/>
    <cellStyle name="强调文字颜色 4 9" xfId="4793"/>
    <cellStyle name="强调文字颜色 4 9 2" xfId="6518"/>
    <cellStyle name="强调文字颜色 5" xfId="1176"/>
    <cellStyle name="强调文字颜色 5 2" xfId="1180"/>
    <cellStyle name="强调文字颜色 5 2 2" xfId="1203"/>
    <cellStyle name="强调文字颜色 5 2 2 2" xfId="2256"/>
    <cellStyle name="强调文字颜色 5 2 2 2 2" xfId="2257"/>
    <cellStyle name="强调文字颜色 5 2 2 2 2 2" xfId="4823"/>
    <cellStyle name="强调文字颜色 5 2 2 2 2 2 2" xfId="6519"/>
    <cellStyle name="强调文字颜色 5 2 2 2 3" xfId="2760"/>
    <cellStyle name="强调文字颜色 5 2 2 2 3 2" xfId="6520"/>
    <cellStyle name="强调文字颜色 5 2 2 3" xfId="2258"/>
    <cellStyle name="强调文字颜色 5 2 2 3 2" xfId="2761"/>
    <cellStyle name="强调文字颜色 5 2 2 3 2 2" xfId="6521"/>
    <cellStyle name="强调文字颜色 5 2 2 4" xfId="2759"/>
    <cellStyle name="强调文字颜色 5 2 2 4 2" xfId="6522"/>
    <cellStyle name="强调文字颜色 5 2 3" xfId="1205"/>
    <cellStyle name="强调文字颜色 5 2 3 2" xfId="2259"/>
    <cellStyle name="强调文字颜色 5 2 3 2 2" xfId="2260"/>
    <cellStyle name="强调文字颜色 5 2 3 2 2 2" xfId="4826"/>
    <cellStyle name="强调文字颜色 5 2 3 2 2 2 2" xfId="6524"/>
    <cellStyle name="强调文字颜色 5 2 3 2 3" xfId="4825"/>
    <cellStyle name="强调文字颜色 5 2 3 2 3 2" xfId="6525"/>
    <cellStyle name="强调文字颜色 5 2 3 2 4" xfId="6523"/>
    <cellStyle name="强调文字颜色 5 2 3 3" xfId="2261"/>
    <cellStyle name="强调文字颜色 5 2 3 3 2" xfId="4827"/>
    <cellStyle name="强调文字颜色 5 2 3 3 2 2" xfId="6526"/>
    <cellStyle name="强调文字颜色 5 2 3 4" xfId="2762"/>
    <cellStyle name="强调文字颜色 5 2 3 4 2" xfId="6527"/>
    <cellStyle name="强调文字颜色 5 2 3 5" xfId="4824"/>
    <cellStyle name="强调文字颜色 5 2 3 5 2" xfId="6528"/>
    <cellStyle name="强调文字颜色 5 2 3 6" xfId="5029"/>
    <cellStyle name="强调文字颜色 5 2 4" xfId="2262"/>
    <cellStyle name="强调文字颜色 5 2 4 2" xfId="2263"/>
    <cellStyle name="强调文字颜色 5 2 4 2 2" xfId="4829"/>
    <cellStyle name="强调文字颜色 5 2 4 2 2 2" xfId="6529"/>
    <cellStyle name="强调文字颜色 5 2 4 3" xfId="4828"/>
    <cellStyle name="强调文字颜色 5 2 4 3 2" xfId="6530"/>
    <cellStyle name="强调文字颜色 5 2 5" xfId="2265"/>
    <cellStyle name="强调文字颜色 5 2 5 2" xfId="4830"/>
    <cellStyle name="强调文字颜色 5 2 5 2 2" xfId="6532"/>
    <cellStyle name="强调文字颜色 5 2 6" xfId="2758"/>
    <cellStyle name="强调文字颜色 5 2 6 2" xfId="6534"/>
    <cellStyle name="强调文字颜色 5 2 7" xfId="4822"/>
    <cellStyle name="强调文字颜色 5 2 7 2" xfId="6535"/>
    <cellStyle name="强调文字颜色 5 3" xfId="2266"/>
    <cellStyle name="强调文字颜色 5 3 2" xfId="2267"/>
    <cellStyle name="强调文字颜色 5 3 2 2" xfId="2268"/>
    <cellStyle name="强调文字颜色 5 3 2 2 2" xfId="2269"/>
    <cellStyle name="强调文字颜色 5 3 2 2 2 2" xfId="4833"/>
    <cellStyle name="强调文字颜色 5 3 2 2 2 2 2" xfId="6536"/>
    <cellStyle name="强调文字颜色 5 3 2 2 3" xfId="4832"/>
    <cellStyle name="强调文字颜色 5 3 2 2 3 2" xfId="6537"/>
    <cellStyle name="强调文字颜色 5 3 2 3" xfId="2270"/>
    <cellStyle name="强调文字颜色 5 3 2 3 2" xfId="4834"/>
    <cellStyle name="强调文字颜色 5 3 2 3 2 2" xfId="5825"/>
    <cellStyle name="强调文字颜色 5 3 2 4" xfId="4831"/>
    <cellStyle name="强调文字颜色 5 3 2 4 2" xfId="6538"/>
    <cellStyle name="强调文字颜色 5 3 3" xfId="879"/>
    <cellStyle name="强调文字颜色 5 3 3 2" xfId="2271"/>
    <cellStyle name="强调文字颜色 5 3 3 2 2" xfId="4836"/>
    <cellStyle name="强调文字颜色 5 3 3 2 2 2" xfId="6539"/>
    <cellStyle name="强调文字颜色 5 3 3 3" xfId="4835"/>
    <cellStyle name="强调文字颜色 5 3 3 3 2" xfId="6540"/>
    <cellStyle name="强调文字颜色 5 3 4" xfId="2272"/>
    <cellStyle name="强调文字颜色 5 3 4 2" xfId="4837"/>
    <cellStyle name="强调文字颜色 5 3 4 2 2" xfId="6541"/>
    <cellStyle name="强调文字颜色 5 3 5" xfId="2763"/>
    <cellStyle name="强调文字颜色 5 3 5 2" xfId="6394"/>
    <cellStyle name="强调文字颜色 5 4" xfId="2273"/>
    <cellStyle name="强调文字颜色 5 4 2" xfId="1917"/>
    <cellStyle name="强调文字颜色 5 4 2 2" xfId="2274"/>
    <cellStyle name="强调文字颜色 5 4 2 2 2" xfId="4840"/>
    <cellStyle name="强调文字颜色 5 4 2 2 2 2" xfId="6542"/>
    <cellStyle name="强调文字颜色 5 4 2 3" xfId="4839"/>
    <cellStyle name="强调文字颜色 5 4 2 3 2" xfId="6543"/>
    <cellStyle name="强调文字颜色 5 4 3" xfId="1919"/>
    <cellStyle name="强调文字颜色 5 4 3 2" xfId="4841"/>
    <cellStyle name="强调文字颜色 5 4 3 2 2" xfId="6544"/>
    <cellStyle name="强调文字颜色 5 4 4" xfId="4838"/>
    <cellStyle name="强调文字颜色 5 4 4 2" xfId="6545"/>
    <cellStyle name="强调文字颜色 5 5" xfId="2275"/>
    <cellStyle name="强调文字颜色 5 5 2" xfId="2276"/>
    <cellStyle name="强调文字颜色 5 5 2 2" xfId="2278"/>
    <cellStyle name="强调文字颜色 5 5 2 2 2" xfId="4844"/>
    <cellStyle name="强调文字颜色 5 5 2 2 2 2" xfId="6546"/>
    <cellStyle name="强调文字颜色 5 5 2 3" xfId="4843"/>
    <cellStyle name="强调文字颜色 5 5 2 3 2" xfId="6547"/>
    <cellStyle name="强调文字颜色 5 5 3" xfId="2279"/>
    <cellStyle name="强调文字颜色 5 5 3 2" xfId="4845"/>
    <cellStyle name="强调文字颜色 5 5 3 2 2" xfId="6548"/>
    <cellStyle name="强调文字颜色 5 5 4" xfId="4842"/>
    <cellStyle name="强调文字颜色 5 5 4 2" xfId="6549"/>
    <cellStyle name="强调文字颜色 5 6" xfId="2280"/>
    <cellStyle name="强调文字颜色 5 6 2" xfId="2281"/>
    <cellStyle name="强调文字颜色 5 6 2 2" xfId="4847"/>
    <cellStyle name="强调文字颜色 5 6 2 2 2" xfId="6550"/>
    <cellStyle name="强调文字颜色 5 6 3" xfId="4846"/>
    <cellStyle name="强调文字颜色 5 6 3 2" xfId="6551"/>
    <cellStyle name="强调文字颜色 5 7" xfId="2282"/>
    <cellStyle name="强调文字颜色 5 7 2" xfId="4848"/>
    <cellStyle name="强调文字颜色 5 7 2 2" xfId="6552"/>
    <cellStyle name="强调文字颜色 5 8" xfId="2757"/>
    <cellStyle name="强调文字颜色 5 8 2" xfId="6553"/>
    <cellStyle name="强调文字颜色 5 9" xfId="4821"/>
    <cellStyle name="强调文字颜色 5 9 2" xfId="6554"/>
    <cellStyle name="强调文字颜色 6" xfId="1182"/>
    <cellStyle name="强调文字颜色 6 2" xfId="2283"/>
    <cellStyle name="强调文字颜色 6 2 2" xfId="2284"/>
    <cellStyle name="强调文字颜色 6 2 2 2" xfId="2285"/>
    <cellStyle name="强调文字颜色 6 2 2 2 2" xfId="2286"/>
    <cellStyle name="强调文字颜色 6 2 2 2 2 2" xfId="4851"/>
    <cellStyle name="强调文字颜色 6 2 2 2 2 2 2" xfId="6555"/>
    <cellStyle name="强调文字颜色 6 2 2 2 3" xfId="2767"/>
    <cellStyle name="强调文字颜色 6 2 2 2 3 2" xfId="6556"/>
    <cellStyle name="强调文字颜色 6 2 2 3" xfId="2287"/>
    <cellStyle name="强调文字颜色 6 2 2 3 2" xfId="2768"/>
    <cellStyle name="强调文字颜色 6 2 2 3 2 2" xfId="6557"/>
    <cellStyle name="强调文字颜色 6 2 2 4" xfId="2766"/>
    <cellStyle name="强调文字颜色 6 2 2 4 2" xfId="6558"/>
    <cellStyle name="强调文字颜色 6 2 3" xfId="2288"/>
    <cellStyle name="强调文字颜色 6 2 3 2" xfId="2289"/>
    <cellStyle name="强调文字颜色 6 2 3 2 2" xfId="2290"/>
    <cellStyle name="强调文字颜色 6 2 3 2 2 2" xfId="4854"/>
    <cellStyle name="强调文字颜色 6 2 3 2 2 2 2" xfId="6561"/>
    <cellStyle name="强调文字颜色 6 2 3 2 3" xfId="4853"/>
    <cellStyle name="强调文字颜色 6 2 3 2 3 2" xfId="6562"/>
    <cellStyle name="强调文字颜色 6 2 3 2 4" xfId="6560"/>
    <cellStyle name="强调文字颜色 6 2 3 3" xfId="2291"/>
    <cellStyle name="强调文字颜色 6 2 3 3 2" xfId="4855"/>
    <cellStyle name="强调文字颜色 6 2 3 3 2 2" xfId="6563"/>
    <cellStyle name="强调文字颜色 6 2 3 4" xfId="2769"/>
    <cellStyle name="强调文字颜色 6 2 3 4 2" xfId="6564"/>
    <cellStyle name="强调文字颜色 6 2 3 5" xfId="4852"/>
    <cellStyle name="强调文字颜色 6 2 3 5 2" xfId="6565"/>
    <cellStyle name="强调文字颜色 6 2 3 6" xfId="6559"/>
    <cellStyle name="强调文字颜色 6 2 4" xfId="2292"/>
    <cellStyle name="强调文字颜色 6 2 4 2" xfId="2293"/>
    <cellStyle name="强调文字颜色 6 2 4 2 2" xfId="4857"/>
    <cellStyle name="强调文字颜色 6 2 4 2 2 2" xfId="6566"/>
    <cellStyle name="强调文字颜色 6 2 4 3" xfId="4856"/>
    <cellStyle name="强调文字颜色 6 2 4 3 2" xfId="6567"/>
    <cellStyle name="强调文字颜色 6 2 5" xfId="2294"/>
    <cellStyle name="强调文字颜色 6 2 5 2" xfId="4858"/>
    <cellStyle name="强调文字颜色 6 2 5 2 2" xfId="6568"/>
    <cellStyle name="强调文字颜色 6 2 6" xfId="2765"/>
    <cellStyle name="强调文字颜色 6 2 6 2" xfId="6569"/>
    <cellStyle name="强调文字颜色 6 2 7" xfId="4850"/>
    <cellStyle name="强调文字颜色 6 2 7 2" xfId="6570"/>
    <cellStyle name="强调文字颜色 6 3" xfId="2295"/>
    <cellStyle name="强调文字颜色 6 3 2" xfId="2296"/>
    <cellStyle name="强调文字颜色 6 3 2 2" xfId="2297"/>
    <cellStyle name="强调文字颜色 6 3 2 2 2" xfId="2298"/>
    <cellStyle name="强调文字颜色 6 3 2 2 2 2" xfId="4861"/>
    <cellStyle name="强调文字颜色 6 3 2 2 2 2 2" xfId="6571"/>
    <cellStyle name="强调文字颜色 6 3 2 2 3" xfId="4860"/>
    <cellStyle name="强调文字颜色 6 3 2 2 3 2" xfId="6572"/>
    <cellStyle name="强调文字颜色 6 3 2 3" xfId="2299"/>
    <cellStyle name="强调文字颜色 6 3 2 3 2" xfId="4862"/>
    <cellStyle name="强调文字颜色 6 3 2 3 2 2" xfId="6573"/>
    <cellStyle name="强调文字颜色 6 3 2 4" xfId="4859"/>
    <cellStyle name="强调文字颜色 6 3 2 4 2" xfId="6574"/>
    <cellStyle name="强调文字颜色 6 3 3" xfId="884"/>
    <cellStyle name="强调文字颜色 6 3 3 2" xfId="2300"/>
    <cellStyle name="强调文字颜色 6 3 3 2 2" xfId="4864"/>
    <cellStyle name="强调文字颜色 6 3 3 2 2 2" xfId="6575"/>
    <cellStyle name="强调文字颜色 6 3 3 3" xfId="4863"/>
    <cellStyle name="强调文字颜色 6 3 3 3 2" xfId="6576"/>
    <cellStyle name="强调文字颜色 6 3 4" xfId="2301"/>
    <cellStyle name="强调文字颜色 6 3 4 2" xfId="4865"/>
    <cellStyle name="强调文字颜色 6 3 4 2 2" xfId="6577"/>
    <cellStyle name="强调文字颜色 6 3 5" xfId="2770"/>
    <cellStyle name="强调文字颜色 6 3 5 2" xfId="6397"/>
    <cellStyle name="强调文字颜色 6 4" xfId="2302"/>
    <cellStyle name="强调文字颜色 6 4 2" xfId="2303"/>
    <cellStyle name="强调文字颜色 6 4 2 2" xfId="2304"/>
    <cellStyle name="强调文字颜色 6 4 2 2 2" xfId="4868"/>
    <cellStyle name="强调文字颜色 6 4 2 2 2 2" xfId="6578"/>
    <cellStyle name="强调文字颜色 6 4 2 3" xfId="4867"/>
    <cellStyle name="强调文字颜色 6 4 2 3 2" xfId="6579"/>
    <cellStyle name="强调文字颜色 6 4 3" xfId="2305"/>
    <cellStyle name="强调文字颜色 6 4 3 2" xfId="4869"/>
    <cellStyle name="强调文字颜色 6 4 3 2 2" xfId="6580"/>
    <cellStyle name="强调文字颜色 6 4 4" xfId="4866"/>
    <cellStyle name="强调文字颜色 6 4 4 2" xfId="6581"/>
    <cellStyle name="强调文字颜色 6 5" xfId="2306"/>
    <cellStyle name="强调文字颜色 6 5 2" xfId="2307"/>
    <cellStyle name="强调文字颜色 6 5 2 2" xfId="1488"/>
    <cellStyle name="强调文字颜色 6 5 2 2 2" xfId="4872"/>
    <cellStyle name="强调文字颜色 6 5 2 2 2 2" xfId="6582"/>
    <cellStyle name="强调文字颜色 6 5 2 3" xfId="4871"/>
    <cellStyle name="强调文字颜色 6 5 2 3 2" xfId="6583"/>
    <cellStyle name="强调文字颜色 6 5 3" xfId="2308"/>
    <cellStyle name="强调文字颜色 6 5 3 2" xfId="4873"/>
    <cellStyle name="强调文字颜色 6 5 3 2 2" xfId="6584"/>
    <cellStyle name="强调文字颜色 6 5 4" xfId="4870"/>
    <cellStyle name="强调文字颜色 6 5 4 2" xfId="6585"/>
    <cellStyle name="强调文字颜色 6 6" xfId="2309"/>
    <cellStyle name="强调文字颜色 6 6 2" xfId="2310"/>
    <cellStyle name="强调文字颜色 6 6 2 2" xfId="4875"/>
    <cellStyle name="强调文字颜色 6 6 2 2 2" xfId="6586"/>
    <cellStyle name="强调文字颜色 6 6 3" xfId="4874"/>
    <cellStyle name="强调文字颜色 6 6 3 2" xfId="6587"/>
    <cellStyle name="强调文字颜色 6 7" xfId="2311"/>
    <cellStyle name="强调文字颜色 6 7 2" xfId="4876"/>
    <cellStyle name="强调文字颜色 6 7 2 2" xfId="6588"/>
    <cellStyle name="强调文字颜色 6 8" xfId="2764"/>
    <cellStyle name="强调文字颜色 6 8 2" xfId="6589"/>
    <cellStyle name="强调文字颜色 6 9" xfId="4849"/>
    <cellStyle name="强调文字颜色 6 9 2" xfId="6590"/>
    <cellStyle name="适中" xfId="2312"/>
    <cellStyle name="适中 2" xfId="1114"/>
    <cellStyle name="适中 2 2" xfId="2313"/>
    <cellStyle name="适中 2 2 2" xfId="1545"/>
    <cellStyle name="适中 2 2 2 2" xfId="2314"/>
    <cellStyle name="适中 2 2 2 2 2" xfId="4877"/>
    <cellStyle name="适中 2 2 2 2 2 2" xfId="6591"/>
    <cellStyle name="适中 2 2 2 3" xfId="2774"/>
    <cellStyle name="适中 2 2 2 3 2" xfId="6592"/>
    <cellStyle name="适中 2 2 3" xfId="2315"/>
    <cellStyle name="适中 2 2 3 2" xfId="2775"/>
    <cellStyle name="适中 2 2 3 2 2" xfId="6593"/>
    <cellStyle name="适中 2 2 4" xfId="2773"/>
    <cellStyle name="适中 2 2 4 2" xfId="6594"/>
    <cellStyle name="适中 2 3" xfId="2316"/>
    <cellStyle name="适中 2 3 2" xfId="2317"/>
    <cellStyle name="适中 2 3 2 2" xfId="4878"/>
    <cellStyle name="适中 2 3 2 2 2" xfId="6596"/>
    <cellStyle name="适中 2 3 3" xfId="2776"/>
    <cellStyle name="适中 2 3 3 2" xfId="6597"/>
    <cellStyle name="适中 2 4" xfId="674"/>
    <cellStyle name="适中 2 4 2" xfId="4879"/>
    <cellStyle name="适中 2 4 2 2" xfId="6598"/>
    <cellStyle name="适中 2 5" xfId="2772"/>
    <cellStyle name="适中 2 5 2" xfId="6599"/>
    <cellStyle name="适中 3" xfId="2318"/>
    <cellStyle name="适中 3 2" xfId="2319"/>
    <cellStyle name="适中 3 2 2" xfId="2320"/>
    <cellStyle name="适中 3 2 2 2" xfId="2321"/>
    <cellStyle name="适中 3 2 2 2 2" xfId="4882"/>
    <cellStyle name="适中 3 2 2 2 2 2" xfId="6242"/>
    <cellStyle name="适中 3 2 2 3" xfId="4881"/>
    <cellStyle name="适中 3 2 2 3 2" xfId="6600"/>
    <cellStyle name="适中 3 2 3" xfId="2322"/>
    <cellStyle name="适中 3 2 3 2" xfId="4883"/>
    <cellStyle name="适中 3 2 3 2 2" xfId="6601"/>
    <cellStyle name="适中 3 2 4" xfId="4880"/>
    <cellStyle name="适中 3 2 4 2" xfId="6602"/>
    <cellStyle name="适中 3 3" xfId="2323"/>
    <cellStyle name="适中 3 3 2" xfId="2324"/>
    <cellStyle name="适中 3 3 2 2" xfId="4885"/>
    <cellStyle name="适中 3 3 2 2 2" xfId="6603"/>
    <cellStyle name="适中 3 3 3" xfId="4884"/>
    <cellStyle name="适中 3 3 3 2" xfId="6604"/>
    <cellStyle name="适中 3 4" xfId="678"/>
    <cellStyle name="适中 3 4 2" xfId="4886"/>
    <cellStyle name="适中 3 4 2 2" xfId="6605"/>
    <cellStyle name="适中 3 5" xfId="2777"/>
    <cellStyle name="适中 3 5 2" xfId="6606"/>
    <cellStyle name="适中 4" xfId="2325"/>
    <cellStyle name="适中 4 2" xfId="2326"/>
    <cellStyle name="适中 4 2 2" xfId="2327"/>
    <cellStyle name="适中 4 2 2 2" xfId="4889"/>
    <cellStyle name="适中 4 2 2 2 2" xfId="6607"/>
    <cellStyle name="适中 4 2 3" xfId="4888"/>
    <cellStyle name="适中 4 2 3 2" xfId="6608"/>
    <cellStyle name="适中 4 3" xfId="2328"/>
    <cellStyle name="适中 4 3 2" xfId="4890"/>
    <cellStyle name="适中 4 3 2 2" xfId="6609"/>
    <cellStyle name="适中 4 4" xfId="4887"/>
    <cellStyle name="适中 4 4 2" xfId="6610"/>
    <cellStyle name="适中 5" xfId="2329"/>
    <cellStyle name="适中 5 2" xfId="2330"/>
    <cellStyle name="适中 5 2 2" xfId="2331"/>
    <cellStyle name="适中 5 2 2 2" xfId="4893"/>
    <cellStyle name="适中 5 2 2 2 2" xfId="6611"/>
    <cellStyle name="适中 5 2 3" xfId="4892"/>
    <cellStyle name="适中 5 2 3 2" xfId="6612"/>
    <cellStyle name="适中 5 3" xfId="2332"/>
    <cellStyle name="适中 5 3 2" xfId="4894"/>
    <cellStyle name="适中 5 3 2 2" xfId="6613"/>
    <cellStyle name="适中 5 4" xfId="4891"/>
    <cellStyle name="适中 5 4 2" xfId="6614"/>
    <cellStyle name="适中 6" xfId="2333"/>
    <cellStyle name="适中 6 2" xfId="2334"/>
    <cellStyle name="适中 6 2 2" xfId="4896"/>
    <cellStyle name="适中 6 2 2 2" xfId="6615"/>
    <cellStyle name="适中 6 3" xfId="4895"/>
    <cellStyle name="适中 6 3 2" xfId="6616"/>
    <cellStyle name="适中 7" xfId="2335"/>
    <cellStyle name="适中 7 2" xfId="4897"/>
    <cellStyle name="适中 7 2 2" xfId="6617"/>
    <cellStyle name="适中 8" xfId="2771"/>
    <cellStyle name="适中 8 2" xfId="6618"/>
    <cellStyle name="输出" xfId="85"/>
    <cellStyle name="输出 10" xfId="6757"/>
    <cellStyle name="输出 2" xfId="563"/>
    <cellStyle name="输出 2 2" xfId="2336"/>
    <cellStyle name="输出 2 2 2" xfId="1650"/>
    <cellStyle name="输出 2 2 2 2" xfId="1652"/>
    <cellStyle name="输出 2 2 2 2 2" xfId="4900"/>
    <cellStyle name="输出 2 2 2 2 2 2" xfId="5837"/>
    <cellStyle name="输出 2 2 2 2 2 3" xfId="6972"/>
    <cellStyle name="输出 2 2 2 2 3" xfId="6800"/>
    <cellStyle name="输出 2 2 2 3" xfId="2781"/>
    <cellStyle name="输出 2 2 2 3 2" xfId="6619"/>
    <cellStyle name="输出 2 2 2 3 3" xfId="6921"/>
    <cellStyle name="输出 2 2 2 4" xfId="6799"/>
    <cellStyle name="输出 2 2 3" xfId="1655"/>
    <cellStyle name="输出 2 2 3 2" xfId="2782"/>
    <cellStyle name="输出 2 2 3 2 2" xfId="6620"/>
    <cellStyle name="输出 2 2 3 2 3" xfId="6922"/>
    <cellStyle name="输出 2 2 3 3" xfId="6801"/>
    <cellStyle name="输出 2 2 4" xfId="2780"/>
    <cellStyle name="输出 2 2 4 2" xfId="6621"/>
    <cellStyle name="输出 2 2 4 3" xfId="6920"/>
    <cellStyle name="输出 2 2 5" xfId="6870"/>
    <cellStyle name="输出 2 3" xfId="2337"/>
    <cellStyle name="输出 2 3 2" xfId="1661"/>
    <cellStyle name="输出 2 3 2 2" xfId="2338"/>
    <cellStyle name="输出 2 3 2 2 2" xfId="4903"/>
    <cellStyle name="输出 2 3 2 2 2 2" xfId="6624"/>
    <cellStyle name="输出 2 3 2 2 2 3" xfId="6975"/>
    <cellStyle name="输出 2 3 2 2 3" xfId="6872"/>
    <cellStyle name="输出 2 3 2 3" xfId="4902"/>
    <cellStyle name="输出 2 3 2 3 2" xfId="6184"/>
    <cellStyle name="输出 2 3 2 3 3" xfId="6974"/>
    <cellStyle name="输出 2 3 2 4" xfId="6623"/>
    <cellStyle name="输出 2 3 2 5" xfId="6802"/>
    <cellStyle name="输出 2 3 3" xfId="1663"/>
    <cellStyle name="输出 2 3 3 2" xfId="4904"/>
    <cellStyle name="输出 2 3 3 2 2" xfId="6625"/>
    <cellStyle name="输出 2 3 3 2 3" xfId="6976"/>
    <cellStyle name="输出 2 3 3 3" xfId="6803"/>
    <cellStyle name="输出 2 3 4" xfId="2783"/>
    <cellStyle name="输出 2 3 4 2" xfId="5055"/>
    <cellStyle name="输出 2 3 4 3" xfId="6923"/>
    <cellStyle name="输出 2 3 5" xfId="4901"/>
    <cellStyle name="输出 2 3 5 2" xfId="5839"/>
    <cellStyle name="输出 2 3 5 3" xfId="6973"/>
    <cellStyle name="输出 2 3 6" xfId="6622"/>
    <cellStyle name="输出 2 3 7" xfId="6871"/>
    <cellStyle name="输出 2 4" xfId="2339"/>
    <cellStyle name="输出 2 4 2" xfId="1667"/>
    <cellStyle name="输出 2 4 2 2" xfId="4906"/>
    <cellStyle name="输出 2 4 2 2 2" xfId="6627"/>
    <cellStyle name="输出 2 4 2 2 3" xfId="6978"/>
    <cellStyle name="输出 2 4 2 3" xfId="6804"/>
    <cellStyle name="输出 2 4 3" xfId="4905"/>
    <cellStyle name="输出 2 4 3 2" xfId="6628"/>
    <cellStyle name="输出 2 4 3 3" xfId="6977"/>
    <cellStyle name="输出 2 4 4" xfId="6626"/>
    <cellStyle name="输出 2 4 5" xfId="6873"/>
    <cellStyle name="输出 2 5" xfId="1864"/>
    <cellStyle name="输出 2 5 2" xfId="4907"/>
    <cellStyle name="输出 2 5 2 2" xfId="6629"/>
    <cellStyle name="输出 2 5 2 3" xfId="6979"/>
    <cellStyle name="输出 2 5 3" xfId="6810"/>
    <cellStyle name="输出 2 6" xfId="2779"/>
    <cellStyle name="输出 2 6 2" xfId="6630"/>
    <cellStyle name="输出 2 6 3" xfId="6919"/>
    <cellStyle name="输出 2 7" xfId="4899"/>
    <cellStyle name="输出 2 7 2" xfId="6631"/>
    <cellStyle name="输出 2 7 3" xfId="6971"/>
    <cellStyle name="输出 2 8" xfId="6764"/>
    <cellStyle name="输出 3" xfId="2340"/>
    <cellStyle name="输出 3 2" xfId="2341"/>
    <cellStyle name="输出 3 2 2" xfId="2083"/>
    <cellStyle name="输出 3 2 2 2" xfId="2342"/>
    <cellStyle name="输出 3 2 2 2 2" xfId="4910"/>
    <cellStyle name="输出 3 2 2 2 2 2" xfId="6632"/>
    <cellStyle name="输出 3 2 2 2 2 3" xfId="6982"/>
    <cellStyle name="输出 3 2 2 2 3" xfId="6876"/>
    <cellStyle name="输出 3 2 2 3" xfId="4909"/>
    <cellStyle name="输出 3 2 2 3 2" xfId="5841"/>
    <cellStyle name="输出 3 2 2 3 3" xfId="6981"/>
    <cellStyle name="输出 3 2 2 4" xfId="6862"/>
    <cellStyle name="输出 3 2 3" xfId="2343"/>
    <cellStyle name="输出 3 2 3 2" xfId="4911"/>
    <cellStyle name="输出 3 2 3 2 2" xfId="6633"/>
    <cellStyle name="输出 3 2 3 2 3" xfId="6983"/>
    <cellStyle name="输出 3 2 3 3" xfId="6877"/>
    <cellStyle name="输出 3 2 4" xfId="4908"/>
    <cellStyle name="输出 3 2 4 2" xfId="6634"/>
    <cellStyle name="输出 3 2 4 3" xfId="6980"/>
    <cellStyle name="输出 3 2 5" xfId="6875"/>
    <cellStyle name="输出 3 3" xfId="2344"/>
    <cellStyle name="输出 3 3 2" xfId="2345"/>
    <cellStyle name="输出 3 3 2 2" xfId="4913"/>
    <cellStyle name="输出 3 3 2 2 2" xfId="6635"/>
    <cellStyle name="输出 3 3 2 2 3" xfId="6985"/>
    <cellStyle name="输出 3 3 2 3" xfId="6879"/>
    <cellStyle name="输出 3 3 3" xfId="4912"/>
    <cellStyle name="输出 3 3 3 2" xfId="6636"/>
    <cellStyle name="输出 3 3 3 3" xfId="6984"/>
    <cellStyle name="输出 3 3 4" xfId="6878"/>
    <cellStyle name="输出 3 4" xfId="2346"/>
    <cellStyle name="输出 3 4 2" xfId="4914"/>
    <cellStyle name="输出 3 4 2 2" xfId="6637"/>
    <cellStyle name="输出 3 4 2 3" xfId="6986"/>
    <cellStyle name="输出 3 4 3" xfId="6880"/>
    <cellStyle name="输出 3 5" xfId="2784"/>
    <cellStyle name="输出 3 5 2" xfId="6638"/>
    <cellStyle name="输出 3 5 3" xfId="6924"/>
    <cellStyle name="输出 3 6" xfId="6874"/>
    <cellStyle name="输出 4" xfId="1310"/>
    <cellStyle name="输出 4 2" xfId="1692"/>
    <cellStyle name="输出 4 2 2" xfId="1696"/>
    <cellStyle name="输出 4 2 2 2" xfId="4917"/>
    <cellStyle name="输出 4 2 2 2 2" xfId="6639"/>
    <cellStyle name="输出 4 2 2 2 3" xfId="6989"/>
    <cellStyle name="输出 4 2 2 3" xfId="6807"/>
    <cellStyle name="输出 4 2 3" xfId="4916"/>
    <cellStyle name="输出 4 2 3 2" xfId="6640"/>
    <cellStyle name="输出 4 2 3 3" xfId="6988"/>
    <cellStyle name="输出 4 2 4" xfId="6806"/>
    <cellStyle name="输出 4 3" xfId="1730"/>
    <cellStyle name="输出 4 3 2" xfId="4918"/>
    <cellStyle name="输出 4 3 2 2" xfId="6641"/>
    <cellStyle name="输出 4 3 2 3" xfId="6990"/>
    <cellStyle name="输出 4 3 3" xfId="6808"/>
    <cellStyle name="输出 4 4" xfId="4915"/>
    <cellStyle name="输出 4 4 2" xfId="6642"/>
    <cellStyle name="输出 4 4 3" xfId="6987"/>
    <cellStyle name="输出 4 5" xfId="6790"/>
    <cellStyle name="输出 5" xfId="2209"/>
    <cellStyle name="输出 5 2" xfId="2347"/>
    <cellStyle name="输出 5 2 2" xfId="2348"/>
    <cellStyle name="输出 5 2 2 2" xfId="4921"/>
    <cellStyle name="输出 5 2 2 2 2" xfId="6643"/>
    <cellStyle name="输出 5 2 2 2 3" xfId="6993"/>
    <cellStyle name="输出 5 2 2 3" xfId="6882"/>
    <cellStyle name="输出 5 2 3" xfId="4920"/>
    <cellStyle name="输出 5 2 3 2" xfId="6644"/>
    <cellStyle name="输出 5 2 3 3" xfId="6992"/>
    <cellStyle name="输出 5 2 4" xfId="6881"/>
    <cellStyle name="输出 5 3" xfId="2349"/>
    <cellStyle name="输出 5 3 2" xfId="4922"/>
    <cellStyle name="输出 5 3 2 2" xfId="6645"/>
    <cellStyle name="输出 5 3 2 3" xfId="6994"/>
    <cellStyle name="输出 5 3 3" xfId="6883"/>
    <cellStyle name="输出 5 4" xfId="4919"/>
    <cellStyle name="输出 5 4 2" xfId="6646"/>
    <cellStyle name="输出 5 4 3" xfId="6991"/>
    <cellStyle name="输出 5 5" xfId="6865"/>
    <cellStyle name="输出 6" xfId="1418"/>
    <cellStyle name="输出 6 2" xfId="2264"/>
    <cellStyle name="输出 6 2 2" xfId="4924"/>
    <cellStyle name="输出 6 2 2 2" xfId="6531"/>
    <cellStyle name="输出 6 2 2 3" xfId="6996"/>
    <cellStyle name="输出 6 2 3" xfId="6868"/>
    <cellStyle name="输出 6 3" xfId="4923"/>
    <cellStyle name="输出 6 3 2" xfId="6533"/>
    <cellStyle name="输出 6 3 3" xfId="6995"/>
    <cellStyle name="输出 6 4" xfId="6792"/>
    <cellStyle name="输出 7" xfId="2162"/>
    <cellStyle name="输出 7 2" xfId="4925"/>
    <cellStyle name="输出 7 2 2" xfId="6393"/>
    <cellStyle name="输出 7 2 3" xfId="6997"/>
    <cellStyle name="输出 7 3" xfId="6863"/>
    <cellStyle name="输出 8" xfId="2778"/>
    <cellStyle name="输出 8 2" xfId="6395"/>
    <cellStyle name="输出 8 3" xfId="6918"/>
    <cellStyle name="输出 9" xfId="4898"/>
    <cellStyle name="输出 9 2" xfId="6396"/>
    <cellStyle name="输出 9 3" xfId="6970"/>
    <cellStyle name="输入" xfId="2216"/>
    <cellStyle name="输入 2" xfId="1684"/>
    <cellStyle name="输入 2 2" xfId="2218"/>
    <cellStyle name="输入 2 2 2" xfId="2350"/>
    <cellStyle name="输入 2 2 2 2" xfId="2351"/>
    <cellStyle name="输入 2 2 2 2 2" xfId="4926"/>
    <cellStyle name="输入 2 2 2 2 2 2" xfId="6648"/>
    <cellStyle name="输入 2 2 2 2 2 3" xfId="6998"/>
    <cellStyle name="输入 2 2 2 2 3" xfId="6885"/>
    <cellStyle name="输入 2 2 2 3" xfId="2788"/>
    <cellStyle name="输入 2 2 2 3 2" xfId="6246"/>
    <cellStyle name="输入 2 2 2 3 3" xfId="6928"/>
    <cellStyle name="输入 2 2 2 4" xfId="6884"/>
    <cellStyle name="输入 2 2 3" xfId="2352"/>
    <cellStyle name="输入 2 2 3 2" xfId="2789"/>
    <cellStyle name="输入 2 2 3 2 2" xfId="6649"/>
    <cellStyle name="输入 2 2 3 2 3" xfId="6929"/>
    <cellStyle name="输入 2 2 3 3" xfId="6886"/>
    <cellStyle name="输入 2 2 4" xfId="2787"/>
    <cellStyle name="输入 2 2 4 2" xfId="6650"/>
    <cellStyle name="输入 2 2 4 3" xfId="6927"/>
    <cellStyle name="输入 2 2 5" xfId="6867"/>
    <cellStyle name="输入 2 3" xfId="2353"/>
    <cellStyle name="输入 2 3 2" xfId="2354"/>
    <cellStyle name="输入 2 3 2 2" xfId="4927"/>
    <cellStyle name="输入 2 3 2 2 2" xfId="6652"/>
    <cellStyle name="输入 2 3 2 2 3" xfId="6999"/>
    <cellStyle name="输入 2 3 2 3" xfId="6888"/>
    <cellStyle name="输入 2 3 3" xfId="2790"/>
    <cellStyle name="输入 2 3 3 2" xfId="6653"/>
    <cellStyle name="输入 2 3 3 3" xfId="6930"/>
    <cellStyle name="输入 2 3 4" xfId="6887"/>
    <cellStyle name="输入 2 4" xfId="2355"/>
    <cellStyle name="输入 2 4 2" xfId="4928"/>
    <cellStyle name="输入 2 4 2 2" xfId="6654"/>
    <cellStyle name="输入 2 4 2 3" xfId="7000"/>
    <cellStyle name="输入 2 4 3" xfId="6889"/>
    <cellStyle name="输入 2 5" xfId="2786"/>
    <cellStyle name="输入 2 5 2" xfId="6310"/>
    <cellStyle name="输入 2 5 3" xfId="6926"/>
    <cellStyle name="输入 2 6" xfId="6805"/>
    <cellStyle name="输入 3" xfId="534"/>
    <cellStyle name="输入 3 2" xfId="2356"/>
    <cellStyle name="输入 3 2 2" xfId="2357"/>
    <cellStyle name="输入 3 2 2 2" xfId="2358"/>
    <cellStyle name="输入 3 2 2 2 2" xfId="4931"/>
    <cellStyle name="输入 3 2 2 2 2 2" xfId="6655"/>
    <cellStyle name="输入 3 2 2 2 2 3" xfId="7003"/>
    <cellStyle name="输入 3 2 2 2 3" xfId="6892"/>
    <cellStyle name="输入 3 2 2 3" xfId="4930"/>
    <cellStyle name="输入 3 2 2 3 2" xfId="6656"/>
    <cellStyle name="输入 3 2 2 3 3" xfId="7002"/>
    <cellStyle name="输入 3 2 2 4" xfId="6891"/>
    <cellStyle name="输入 3 2 3" xfId="2359"/>
    <cellStyle name="输入 3 2 3 2" xfId="4932"/>
    <cellStyle name="输入 3 2 3 2 2" xfId="6657"/>
    <cellStyle name="输入 3 2 3 2 3" xfId="7004"/>
    <cellStyle name="输入 3 2 3 3" xfId="6893"/>
    <cellStyle name="输入 3 2 4" xfId="4929"/>
    <cellStyle name="输入 3 2 4 2" xfId="6658"/>
    <cellStyle name="输入 3 2 4 3" xfId="7001"/>
    <cellStyle name="输入 3 2 5" xfId="6890"/>
    <cellStyle name="输入 3 3" xfId="2190"/>
    <cellStyle name="输入 3 3 2" xfId="2360"/>
    <cellStyle name="输入 3 3 2 2" xfId="4934"/>
    <cellStyle name="输入 3 3 2 2 2" xfId="6659"/>
    <cellStyle name="输入 3 3 2 2 3" xfId="7006"/>
    <cellStyle name="输入 3 3 2 3" xfId="6894"/>
    <cellStyle name="输入 3 3 3" xfId="4933"/>
    <cellStyle name="输入 3 3 3 2" xfId="6660"/>
    <cellStyle name="输入 3 3 3 3" xfId="7005"/>
    <cellStyle name="输入 3 3 4" xfId="6864"/>
    <cellStyle name="输入 3 4" xfId="2277"/>
    <cellStyle name="输入 3 4 2" xfId="4935"/>
    <cellStyle name="输入 3 4 2 2" xfId="6661"/>
    <cellStyle name="输入 3 4 2 3" xfId="7007"/>
    <cellStyle name="输入 3 4 3" xfId="6869"/>
    <cellStyle name="输入 3 5" xfId="2791"/>
    <cellStyle name="输入 3 5 2" xfId="6320"/>
    <cellStyle name="输入 3 5 3" xfId="6931"/>
    <cellStyle name="输入 3 6" xfId="6762"/>
    <cellStyle name="输入 4" xfId="537"/>
    <cellStyle name="输入 4 2" xfId="2361"/>
    <cellStyle name="输入 4 2 2" xfId="971"/>
    <cellStyle name="输入 4 2 2 2" xfId="4938"/>
    <cellStyle name="输入 4 2 2 2 2" xfId="6662"/>
    <cellStyle name="输入 4 2 2 2 3" xfId="7010"/>
    <cellStyle name="输入 4 2 2 3" xfId="6776"/>
    <cellStyle name="输入 4 2 3" xfId="4937"/>
    <cellStyle name="输入 4 2 3 2" xfId="6663"/>
    <cellStyle name="输入 4 2 3 3" xfId="7009"/>
    <cellStyle name="输入 4 2 4" xfId="6895"/>
    <cellStyle name="输入 4 3" xfId="2362"/>
    <cellStyle name="输入 4 3 2" xfId="4939"/>
    <cellStyle name="输入 4 3 2 2" xfId="6664"/>
    <cellStyle name="输入 4 3 2 3" xfId="7011"/>
    <cellStyle name="输入 4 3 3" xfId="6896"/>
    <cellStyle name="输入 4 4" xfId="4936"/>
    <cellStyle name="输入 4 4 2" xfId="6665"/>
    <cellStyle name="输入 4 4 3" xfId="7008"/>
    <cellStyle name="输入 4 5" xfId="6763"/>
    <cellStyle name="输入 5" xfId="402"/>
    <cellStyle name="输入 5 2" xfId="2363"/>
    <cellStyle name="输入 5 2 2" xfId="1014"/>
    <cellStyle name="输入 5 2 2 2" xfId="4942"/>
    <cellStyle name="输入 5 2 2 2 2" xfId="6667"/>
    <cellStyle name="输入 5 2 2 2 3" xfId="7014"/>
    <cellStyle name="输入 5 2 2 3" xfId="6778"/>
    <cellStyle name="输入 5 2 3" xfId="4941"/>
    <cellStyle name="输入 5 2 3 2" xfId="6668"/>
    <cellStyle name="输入 5 2 3 3" xfId="7013"/>
    <cellStyle name="输入 5 2 4" xfId="6897"/>
    <cellStyle name="输入 5 3" xfId="2364"/>
    <cellStyle name="输入 5 3 2" xfId="4943"/>
    <cellStyle name="输入 5 3 2 2" xfId="6669"/>
    <cellStyle name="输入 5 3 2 3" xfId="7015"/>
    <cellStyle name="输入 5 3 3" xfId="6898"/>
    <cellStyle name="输入 5 4" xfId="4940"/>
    <cellStyle name="输入 5 4 2" xfId="6670"/>
    <cellStyle name="输入 5 4 3" xfId="7012"/>
    <cellStyle name="输入 5 5" xfId="6759"/>
    <cellStyle name="输入 6" xfId="407"/>
    <cellStyle name="输入 6 2" xfId="1006"/>
    <cellStyle name="输入 6 2 2" xfId="4945"/>
    <cellStyle name="输入 6 2 2 2" xfId="6671"/>
    <cellStyle name="输入 6 2 2 3" xfId="7017"/>
    <cellStyle name="输入 6 2 3" xfId="6777"/>
    <cellStyle name="输入 6 3" xfId="4944"/>
    <cellStyle name="输入 6 3 2" xfId="6666"/>
    <cellStyle name="输入 6 3 3" xfId="7016"/>
    <cellStyle name="输入 6 4" xfId="6760"/>
    <cellStyle name="输入 7" xfId="411"/>
    <cellStyle name="输入 7 2" xfId="4946"/>
    <cellStyle name="输入 7 2 2" xfId="6672"/>
    <cellStyle name="输入 7 2 3" xfId="7018"/>
    <cellStyle name="输入 7 3" xfId="6761"/>
    <cellStyle name="输入 8" xfId="2785"/>
    <cellStyle name="输入 8 2" xfId="6673"/>
    <cellStyle name="输入 8 3" xfId="6925"/>
    <cellStyle name="输入 9" xfId="6866"/>
    <cellStyle name="数字" xfId="2365"/>
    <cellStyle name="数字 2" xfId="2366"/>
    <cellStyle name="数字 2 2" xfId="2367"/>
    <cellStyle name="数字 2 2 2" xfId="2368"/>
    <cellStyle name="数字 2 2 2 2" xfId="929"/>
    <cellStyle name="数字 2 2 2 2 2" xfId="6720"/>
    <cellStyle name="数字 2 2 2 3" xfId="6719"/>
    <cellStyle name="数字 2 2 3" xfId="2369"/>
    <cellStyle name="数字 2 2 3 2" xfId="6721"/>
    <cellStyle name="数字 2 2 4" xfId="6718"/>
    <cellStyle name="数字 2 3" xfId="2370"/>
    <cellStyle name="数字 2 3 2" xfId="2371"/>
    <cellStyle name="数字 2 3 2 2" xfId="6723"/>
    <cellStyle name="数字 2 3 3" xfId="6722"/>
    <cellStyle name="数字 2 4" xfId="642"/>
    <cellStyle name="数字 2 4 2" xfId="6724"/>
    <cellStyle name="数字 2 5" xfId="6717"/>
    <cellStyle name="数字 3" xfId="2372"/>
    <cellStyle name="数字 3 2" xfId="2373"/>
    <cellStyle name="数字 3 2 2" xfId="2374"/>
    <cellStyle name="数字 3 2 2 2" xfId="6727"/>
    <cellStyle name="数字 3 2 3" xfId="6726"/>
    <cellStyle name="数字 3 3" xfId="2375"/>
    <cellStyle name="数字 3 3 2" xfId="6728"/>
    <cellStyle name="数字 3 4" xfId="6725"/>
    <cellStyle name="数字 4" xfId="2376"/>
    <cellStyle name="数字 4 2" xfId="2377"/>
    <cellStyle name="数字 4 2 2" xfId="6730"/>
    <cellStyle name="数字 4 3" xfId="6729"/>
    <cellStyle name="数字 5" xfId="2378"/>
    <cellStyle name="数字 5 2" xfId="6731"/>
    <cellStyle name="数字 6" xfId="6716"/>
    <cellStyle name="未定义" xfId="2379"/>
    <cellStyle name="未定义 2" xfId="4947"/>
    <cellStyle name="未定义 3" xfId="6674"/>
    <cellStyle name="小数" xfId="2380"/>
    <cellStyle name="小数 2" xfId="2066"/>
    <cellStyle name="小数 2 2" xfId="2068"/>
    <cellStyle name="小数 2 2 2" xfId="1160"/>
    <cellStyle name="小数 2 2 2 2" xfId="1164"/>
    <cellStyle name="小数 2 2 2 2 2" xfId="6735"/>
    <cellStyle name="小数 2 2 2 3" xfId="6734"/>
    <cellStyle name="小数 2 2 3" xfId="1166"/>
    <cellStyle name="小数 2 2 3 2" xfId="6736"/>
    <cellStyle name="小数 2 2 4" xfId="6733"/>
    <cellStyle name="小数 2 3" xfId="2070"/>
    <cellStyle name="小数 2 3 2" xfId="1172"/>
    <cellStyle name="小数 2 3 2 2" xfId="6738"/>
    <cellStyle name="小数 2 3 3" xfId="6737"/>
    <cellStyle name="小数 2 4" xfId="2381"/>
    <cellStyle name="小数 2 4 2" xfId="6739"/>
    <cellStyle name="小数 2 5" xfId="6732"/>
    <cellStyle name="小数 3" xfId="2072"/>
    <cellStyle name="小数 3 2" xfId="2074"/>
    <cellStyle name="小数 3 2 2" xfId="2076"/>
    <cellStyle name="小数 3 2 2 2" xfId="6742"/>
    <cellStyle name="小数 3 2 3" xfId="6741"/>
    <cellStyle name="小数 3 3" xfId="2078"/>
    <cellStyle name="小数 3 3 2" xfId="6743"/>
    <cellStyle name="小数 3 4" xfId="6740"/>
    <cellStyle name="小数 4" xfId="1675"/>
    <cellStyle name="小数 4 2" xfId="2080"/>
    <cellStyle name="小数 4 2 2" xfId="5836"/>
    <cellStyle name="小数 4 3" xfId="6316"/>
    <cellStyle name="小数 5" xfId="2082"/>
    <cellStyle name="小数 5 2" xfId="6710"/>
    <cellStyle name="小数 6" xfId="6233"/>
    <cellStyle name="样式 1" xfId="2382"/>
    <cellStyle name="样式 1 2" xfId="2792"/>
    <cellStyle name="样式 1 2 2" xfId="5002"/>
    <cellStyle name="着色 1" xfId="2713"/>
    <cellStyle name="着色 1 2" xfId="2812"/>
    <cellStyle name="着色 2" xfId="2711"/>
    <cellStyle name="着色 2 2" xfId="2814"/>
    <cellStyle name="着色 3" xfId="2563"/>
    <cellStyle name="着色 3 2" xfId="2829"/>
    <cellStyle name="着色 4" xfId="2562"/>
    <cellStyle name="着色 4 2" xfId="2830"/>
    <cellStyle name="着色 5" xfId="2564"/>
    <cellStyle name="着色 5 2" xfId="2828"/>
    <cellStyle name="着色 6" xfId="2561"/>
    <cellStyle name="着色 6 2" xfId="2831"/>
    <cellStyle name="寘嬫愗傝 [0.00]_Region Orders (2)" xfId="2835"/>
    <cellStyle name="注释" xfId="1019"/>
    <cellStyle name="注释 10" xfId="2832"/>
    <cellStyle name="注释 10 2" xfId="6940"/>
    <cellStyle name="注释 11" xfId="6779"/>
    <cellStyle name="注释 2" xfId="1021"/>
    <cellStyle name="注释 2 2" xfId="887"/>
    <cellStyle name="注释 2 2 2" xfId="890"/>
    <cellStyle name="注释 2 2 2 2" xfId="2383"/>
    <cellStyle name="注释 2 2 2 2 2" xfId="4950"/>
    <cellStyle name="注释 2 2 2 2 2 2" xfId="6675"/>
    <cellStyle name="注释 2 2 2 2 2 3" xfId="7021"/>
    <cellStyle name="注释 2 2 2 2 3" xfId="5705"/>
    <cellStyle name="注释 2 2 2 2 4" xfId="6899"/>
    <cellStyle name="注释 2 2 2 3" xfId="2796"/>
    <cellStyle name="注释 2 2 2 3 2" xfId="6676"/>
    <cellStyle name="注释 2 2 2 3 3" xfId="6935"/>
    <cellStyle name="注释 2 2 2 4" xfId="4949"/>
    <cellStyle name="注释 2 2 2 4 2" xfId="6398"/>
    <cellStyle name="注释 2 2 2 4 3" xfId="7020"/>
    <cellStyle name="注释 2 2 2 5" xfId="5219"/>
    <cellStyle name="注释 2 2 2 6" xfId="6771"/>
    <cellStyle name="注释 2 2 3" xfId="2384"/>
    <cellStyle name="注释 2 2 3 2" xfId="2797"/>
    <cellStyle name="注释 2 2 3 2 2" xfId="6677"/>
    <cellStyle name="注释 2 2 3 2 3" xfId="6936"/>
    <cellStyle name="注释 2 2 3 3" xfId="4951"/>
    <cellStyle name="注释 2 2 3 3 2" xfId="6678"/>
    <cellStyle name="注释 2 2 3 3 3" xfId="7022"/>
    <cellStyle name="注释 2 2 3 4" xfId="5706"/>
    <cellStyle name="注释 2 2 3 5" xfId="6900"/>
    <cellStyle name="注释 2 2 4" xfId="2795"/>
    <cellStyle name="注释 2 2 4 2" xfId="6679"/>
    <cellStyle name="注释 2 2 4 3" xfId="6934"/>
    <cellStyle name="注释 2 2 5" xfId="4948"/>
    <cellStyle name="注释 2 2 5 2" xfId="6680"/>
    <cellStyle name="注释 2 2 5 3" xfId="7019"/>
    <cellStyle name="注释 2 2 6" xfId="5217"/>
    <cellStyle name="注释 2 2 7" xfId="6770"/>
    <cellStyle name="注释 2 3" xfId="893"/>
    <cellStyle name="注释 2 3 2" xfId="1621"/>
    <cellStyle name="注释 2 3 2 2" xfId="4953"/>
    <cellStyle name="注释 2 3 2 2 2" xfId="6681"/>
    <cellStyle name="注释 2 3 2 2 3" xfId="7024"/>
    <cellStyle name="注释 2 3 2 3" xfId="5478"/>
    <cellStyle name="注释 2 3 2 4" xfId="6798"/>
    <cellStyle name="注释 2 3 3" xfId="2798"/>
    <cellStyle name="注释 2 3 3 2" xfId="6682"/>
    <cellStyle name="注释 2 3 3 3" xfId="6937"/>
    <cellStyle name="注释 2 3 4" xfId="4952"/>
    <cellStyle name="注释 2 3 4 2" xfId="6683"/>
    <cellStyle name="注释 2 3 4 3" xfId="7023"/>
    <cellStyle name="注释 2 3 5" xfId="5220"/>
    <cellStyle name="注释 2 3 6" xfId="6772"/>
    <cellStyle name="注释 2 4" xfId="2385"/>
    <cellStyle name="注释 2 4 2" xfId="2799"/>
    <cellStyle name="注释 2 4 2 2" xfId="6684"/>
    <cellStyle name="注释 2 4 2 3" xfId="6938"/>
    <cellStyle name="注释 2 4 3" xfId="4954"/>
    <cellStyle name="注释 2 4 3 2" xfId="6220"/>
    <cellStyle name="注释 2 4 3 3" xfId="7025"/>
    <cellStyle name="注释 2 4 4" xfId="5707"/>
    <cellStyle name="注释 2 4 5" xfId="6901"/>
    <cellStyle name="注释 2 5" xfId="2794"/>
    <cellStyle name="注释 2 5 2" xfId="6685"/>
    <cellStyle name="注释 2 5 3" xfId="6933"/>
    <cellStyle name="注释 2 6" xfId="5274"/>
    <cellStyle name="注释 2 7" xfId="5263"/>
    <cellStyle name="注释 2 8" xfId="6780"/>
    <cellStyle name="注释 3" xfId="1023"/>
    <cellStyle name="注释 3 2" xfId="951"/>
    <cellStyle name="注释 3 2 2" xfId="955"/>
    <cellStyle name="注释 3 2 2 2" xfId="2386"/>
    <cellStyle name="注释 3 2 2 2 2" xfId="4957"/>
    <cellStyle name="注释 3 2 2 2 2 2" xfId="6686"/>
    <cellStyle name="注释 3 2 2 2 2 3" xfId="7028"/>
    <cellStyle name="注释 3 2 2 2 3" xfId="5708"/>
    <cellStyle name="注释 3 2 2 2 4" xfId="6902"/>
    <cellStyle name="注释 3 2 2 3" xfId="4956"/>
    <cellStyle name="注释 3 2 2 3 2" xfId="6687"/>
    <cellStyle name="注释 3 2 2 3 3" xfId="7027"/>
    <cellStyle name="注释 3 2 2 4" xfId="5248"/>
    <cellStyle name="注释 3 2 2 5" xfId="6774"/>
    <cellStyle name="注释 3 2 3" xfId="1524"/>
    <cellStyle name="注释 3 2 3 2" xfId="4958"/>
    <cellStyle name="注释 3 2 3 2 2" xfId="6688"/>
    <cellStyle name="注释 3 2 3 2 3" xfId="7029"/>
    <cellStyle name="注释 3 2 3 3" xfId="5462"/>
    <cellStyle name="注释 3 2 3 4" xfId="6794"/>
    <cellStyle name="注释 3 2 4" xfId="4955"/>
    <cellStyle name="注释 3 2 4 2" xfId="6689"/>
    <cellStyle name="注释 3 2 4 3" xfId="7026"/>
    <cellStyle name="注释 3 2 5" xfId="5247"/>
    <cellStyle name="注释 3 2 6" xfId="6773"/>
    <cellStyle name="注释 3 3" xfId="958"/>
    <cellStyle name="注释 3 3 2" xfId="2387"/>
    <cellStyle name="注释 3 3 2 2" xfId="4960"/>
    <cellStyle name="注释 3 3 2 2 2" xfId="6690"/>
    <cellStyle name="注释 3 3 2 2 3" xfId="7031"/>
    <cellStyle name="注释 3 3 2 3" xfId="5709"/>
    <cellStyle name="注释 3 3 2 4" xfId="6903"/>
    <cellStyle name="注释 3 3 3" xfId="4959"/>
    <cellStyle name="注释 3 3 3 2" xfId="6691"/>
    <cellStyle name="注释 3 3 3 3" xfId="7030"/>
    <cellStyle name="注释 3 3 4" xfId="5251"/>
    <cellStyle name="注释 3 3 5" xfId="6775"/>
    <cellStyle name="注释 3 4" xfId="2388"/>
    <cellStyle name="注释 3 4 2" xfId="4961"/>
    <cellStyle name="注释 3 4 2 2" xfId="6692"/>
    <cellStyle name="注释 3 4 2 3" xfId="7032"/>
    <cellStyle name="注释 3 4 3" xfId="5710"/>
    <cellStyle name="注释 3 4 4" xfId="6904"/>
    <cellStyle name="注释 3 5" xfId="2800"/>
    <cellStyle name="注释 3 5 2" xfId="6693"/>
    <cellStyle name="注释 3 5 3" xfId="6939"/>
    <cellStyle name="注释 3 6" xfId="5275"/>
    <cellStyle name="注释 3 7" xfId="5116"/>
    <cellStyle name="注释 3 8" xfId="6781"/>
    <cellStyle name="注释 4" xfId="1025"/>
    <cellStyle name="注释 4 2" xfId="1091"/>
    <cellStyle name="注释 4 2 2" xfId="1532"/>
    <cellStyle name="注释 4 2 2 2" xfId="4964"/>
    <cellStyle name="注释 4 2 2 2 2" xfId="6694"/>
    <cellStyle name="注释 4 2 2 2 3" xfId="7035"/>
    <cellStyle name="注释 4 2 2 3" xfId="5463"/>
    <cellStyle name="注释 4 2 2 4" xfId="6795"/>
    <cellStyle name="注释 4 2 3" xfId="4963"/>
    <cellStyle name="注释 4 2 3 2" xfId="6695"/>
    <cellStyle name="注释 4 2 3 3" xfId="7034"/>
    <cellStyle name="注释 4 2 4" xfId="5291"/>
    <cellStyle name="注释 4 2 5" xfId="6784"/>
    <cellStyle name="注释 4 3" xfId="1535"/>
    <cellStyle name="注释 4 3 2" xfId="4965"/>
    <cellStyle name="注释 4 3 2 2" xfId="6696"/>
    <cellStyle name="注释 4 3 2 3" xfId="7036"/>
    <cellStyle name="注释 4 3 3" xfId="5464"/>
    <cellStyle name="注释 4 3 4" xfId="6796"/>
    <cellStyle name="注释 4 4" xfId="4962"/>
    <cellStyle name="注释 4 4 2" xfId="6697"/>
    <cellStyle name="注释 4 4 3" xfId="7033"/>
    <cellStyle name="注释 4 5" xfId="5276"/>
    <cellStyle name="注释 4 6" xfId="6709"/>
    <cellStyle name="注释 4 7" xfId="6782"/>
    <cellStyle name="注释 5" xfId="2389"/>
    <cellStyle name="注释 5 2" xfId="2058"/>
    <cellStyle name="注释 5 2 2" xfId="256"/>
    <cellStyle name="注释 5 2 2 2" xfId="4968"/>
    <cellStyle name="注释 5 2 2 2 2" xfId="6698"/>
    <cellStyle name="注释 5 2 2 2 3" xfId="7039"/>
    <cellStyle name="注释 5 2 2 3" xfId="5042"/>
    <cellStyle name="注释 5 2 2 4" xfId="6758"/>
    <cellStyle name="注释 5 2 3" xfId="4967"/>
    <cellStyle name="注释 5 2 3 2" xfId="6699"/>
    <cellStyle name="注释 5 2 3 3" xfId="7038"/>
    <cellStyle name="注释 5 2 4" xfId="5643"/>
    <cellStyle name="注释 5 2 5" xfId="6861"/>
    <cellStyle name="注释 5 3" xfId="2390"/>
    <cellStyle name="注释 5 3 2" xfId="4969"/>
    <cellStyle name="注释 5 3 2 2" xfId="6700"/>
    <cellStyle name="注释 5 3 2 3" xfId="7040"/>
    <cellStyle name="注释 5 3 3" xfId="5712"/>
    <cellStyle name="注释 5 3 4" xfId="6906"/>
    <cellStyle name="注释 5 4" xfId="4966"/>
    <cellStyle name="注释 5 4 2" xfId="6701"/>
    <cellStyle name="注释 5 4 3" xfId="7037"/>
    <cellStyle name="注释 5 5" xfId="5711"/>
    <cellStyle name="注释 5 6" xfId="6905"/>
    <cellStyle name="注释 6" xfId="2391"/>
    <cellStyle name="注释 6 2" xfId="2392"/>
    <cellStyle name="注释 6 2 2" xfId="4971"/>
    <cellStyle name="注释 6 2 2 2" xfId="6702"/>
    <cellStyle name="注释 6 2 2 3" xfId="7042"/>
    <cellStyle name="注释 6 2 3" xfId="5714"/>
    <cellStyle name="注释 6 2 4" xfId="6908"/>
    <cellStyle name="注释 6 3" xfId="4970"/>
    <cellStyle name="注释 6 3 2" xfId="6703"/>
    <cellStyle name="注释 6 3 3" xfId="7041"/>
    <cellStyle name="注释 6 4" xfId="5713"/>
    <cellStyle name="注释 6 5" xfId="6907"/>
    <cellStyle name="注释 7" xfId="704"/>
    <cellStyle name="注释 7 2" xfId="4972"/>
    <cellStyle name="注释 7 2 2" xfId="6704"/>
    <cellStyle name="注释 7 2 3" xfId="7043"/>
    <cellStyle name="注释 7 3" xfId="5159"/>
    <cellStyle name="注释 7 4" xfId="6769"/>
    <cellStyle name="注释 8" xfId="2793"/>
    <cellStyle name="注释 8 2" xfId="6705"/>
    <cellStyle name="注释 8 3" xfId="6932"/>
    <cellStyle name="注释 9" xfId="2537"/>
    <cellStyle name="注释 9 2" xfId="6909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_x0000__x0000__x0000_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78"/>
  <sheetViews>
    <sheetView tabSelected="1" zoomScale="85" zoomScaleNormal="85" workbookViewId="0">
      <selection activeCell="G8" sqref="G8:H8"/>
    </sheetView>
  </sheetViews>
  <sheetFormatPr defaultColWidth="9" defaultRowHeight="14.25"/>
  <cols>
    <col min="1" max="1" width="5.5" style="1" customWidth="1"/>
    <col min="2" max="2" width="78.75" style="9" customWidth="1"/>
    <col min="3" max="7" width="9" style="9"/>
    <col min="8" max="8" width="58.625" style="9" customWidth="1"/>
    <col min="9" max="16384" width="9" style="9"/>
  </cols>
  <sheetData>
    <row r="1" spans="1:2" s="5" customFormat="1" ht="45" customHeight="1">
      <c r="A1" s="376" t="s">
        <v>988</v>
      </c>
      <c r="B1" s="376"/>
    </row>
    <row r="2" spans="1:2" s="8" customFormat="1" ht="24" customHeight="1">
      <c r="A2" s="6" t="s">
        <v>156</v>
      </c>
      <c r="B2" s="7" t="s">
        <v>880</v>
      </c>
    </row>
    <row r="3" spans="1:2" s="8" customFormat="1" ht="24" customHeight="1">
      <c r="A3" s="6" t="s">
        <v>157</v>
      </c>
      <c r="B3" s="7" t="s">
        <v>881</v>
      </c>
    </row>
    <row r="4" spans="1:2" s="8" customFormat="1" ht="24" customHeight="1">
      <c r="A4" s="6" t="s">
        <v>528</v>
      </c>
      <c r="B4" s="7" t="s">
        <v>882</v>
      </c>
    </row>
    <row r="5" spans="1:2" s="8" customFormat="1" ht="24" customHeight="1">
      <c r="A5" s="6" t="s">
        <v>529</v>
      </c>
      <c r="B5" s="7" t="s">
        <v>883</v>
      </c>
    </row>
    <row r="6" spans="1:2" s="8" customFormat="1" ht="24" customHeight="1">
      <c r="A6" s="6" t="s">
        <v>530</v>
      </c>
      <c r="B6" s="7" t="s">
        <v>884</v>
      </c>
    </row>
    <row r="7" spans="1:2" s="8" customFormat="1" ht="24" customHeight="1">
      <c r="A7" s="6" t="s">
        <v>531</v>
      </c>
      <c r="B7" s="7" t="s">
        <v>885</v>
      </c>
    </row>
    <row r="8" spans="1:2" s="8" customFormat="1" ht="24" customHeight="1">
      <c r="A8" s="6" t="s">
        <v>532</v>
      </c>
      <c r="B8" s="7" t="s">
        <v>886</v>
      </c>
    </row>
    <row r="9" spans="1:2" s="8" customFormat="1" ht="24" customHeight="1">
      <c r="A9" s="6" t="s">
        <v>533</v>
      </c>
      <c r="B9" s="7" t="s">
        <v>887</v>
      </c>
    </row>
    <row r="10" spans="1:2" s="8" customFormat="1" ht="24" customHeight="1">
      <c r="A10" s="6" t="s">
        <v>534</v>
      </c>
      <c r="B10" s="7" t="s">
        <v>888</v>
      </c>
    </row>
    <row r="11" spans="1:2" s="8" customFormat="1" ht="24" customHeight="1">
      <c r="A11" s="6" t="s">
        <v>535</v>
      </c>
      <c r="B11" s="7" t="s">
        <v>889</v>
      </c>
    </row>
    <row r="12" spans="1:2" s="8" customFormat="1" ht="24" customHeight="1">
      <c r="A12" s="6" t="s">
        <v>536</v>
      </c>
      <c r="B12" s="7" t="s">
        <v>890</v>
      </c>
    </row>
    <row r="13" spans="1:2" s="8" customFormat="1" ht="24" customHeight="1">
      <c r="A13" s="6" t="s">
        <v>537</v>
      </c>
      <c r="B13" s="7" t="s">
        <v>891</v>
      </c>
    </row>
    <row r="14" spans="1:2" s="8" customFormat="1" ht="24" customHeight="1">
      <c r="A14" s="6" t="s">
        <v>538</v>
      </c>
      <c r="B14" s="7" t="s">
        <v>892</v>
      </c>
    </row>
    <row r="15" spans="1:2" s="8" customFormat="1" ht="24" customHeight="1">
      <c r="A15" s="6" t="s">
        <v>539</v>
      </c>
      <c r="B15" s="7" t="s">
        <v>893</v>
      </c>
    </row>
    <row r="16" spans="1:2" s="8" customFormat="1" ht="24" customHeight="1">
      <c r="A16" s="6" t="s">
        <v>540</v>
      </c>
      <c r="B16" s="7" t="s">
        <v>894</v>
      </c>
    </row>
    <row r="26" spans="1: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</sheetData>
  <mergeCells count="1">
    <mergeCell ref="A1:B1"/>
  </mergeCells>
  <phoneticPr fontId="75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F34"/>
  <sheetViews>
    <sheetView showZeros="0" topLeftCell="A16" zoomScaleNormal="100" workbookViewId="0">
      <selection activeCell="I4" sqref="I4"/>
    </sheetView>
  </sheetViews>
  <sheetFormatPr defaultRowHeight="14.25"/>
  <cols>
    <col min="1" max="1" width="35.625" style="113" customWidth="1"/>
    <col min="2" max="2" width="11.25" style="113" customWidth="1"/>
    <col min="3" max="3" width="11.25" style="98" customWidth="1"/>
    <col min="4" max="4" width="13.25" style="99" customWidth="1"/>
    <col min="5" max="5" width="12.75" style="99" customWidth="1"/>
    <col min="6" max="6" width="11.625" style="113" hidden="1" customWidth="1"/>
    <col min="7" max="254" width="9" style="113"/>
    <col min="255" max="255" width="44.25" style="113" bestFit="1" customWidth="1"/>
    <col min="256" max="257" width="13.25" style="113" bestFit="1" customWidth="1"/>
    <col min="258" max="258" width="10.375" style="113" customWidth="1"/>
    <col min="259" max="259" width="12.125" style="113" customWidth="1"/>
    <col min="260" max="260" width="0" style="113" hidden="1" customWidth="1"/>
    <col min="261" max="510" width="9" style="113"/>
    <col min="511" max="511" width="44.25" style="113" bestFit="1" customWidth="1"/>
    <col min="512" max="513" width="13.25" style="113" bestFit="1" customWidth="1"/>
    <col min="514" max="514" width="10.375" style="113" customWidth="1"/>
    <col min="515" max="515" width="12.125" style="113" customWidth="1"/>
    <col min="516" max="516" width="0" style="113" hidden="1" customWidth="1"/>
    <col min="517" max="766" width="9" style="113"/>
    <col min="767" max="767" width="44.25" style="113" bestFit="1" customWidth="1"/>
    <col min="768" max="769" width="13.25" style="113" bestFit="1" customWidth="1"/>
    <col min="770" max="770" width="10.375" style="113" customWidth="1"/>
    <col min="771" max="771" width="12.125" style="113" customWidth="1"/>
    <col min="772" max="772" width="0" style="113" hidden="1" customWidth="1"/>
    <col min="773" max="1022" width="9" style="113"/>
    <col min="1023" max="1023" width="44.25" style="113" bestFit="1" customWidth="1"/>
    <col min="1024" max="1025" width="13.25" style="113" bestFit="1" customWidth="1"/>
    <col min="1026" max="1026" width="10.375" style="113" customWidth="1"/>
    <col min="1027" max="1027" width="12.125" style="113" customWidth="1"/>
    <col min="1028" max="1028" width="0" style="113" hidden="1" customWidth="1"/>
    <col min="1029" max="1278" width="9" style="113"/>
    <col min="1279" max="1279" width="44.25" style="113" bestFit="1" customWidth="1"/>
    <col min="1280" max="1281" width="13.25" style="113" bestFit="1" customWidth="1"/>
    <col min="1282" max="1282" width="10.375" style="113" customWidth="1"/>
    <col min="1283" max="1283" width="12.125" style="113" customWidth="1"/>
    <col min="1284" max="1284" width="0" style="113" hidden="1" customWidth="1"/>
    <col min="1285" max="1534" width="9" style="113"/>
    <col min="1535" max="1535" width="44.25" style="113" bestFit="1" customWidth="1"/>
    <col min="1536" max="1537" width="13.25" style="113" bestFit="1" customWidth="1"/>
    <col min="1538" max="1538" width="10.375" style="113" customWidth="1"/>
    <col min="1539" max="1539" width="12.125" style="113" customWidth="1"/>
    <col min="1540" max="1540" width="0" style="113" hidden="1" customWidth="1"/>
    <col min="1541" max="1790" width="9" style="113"/>
    <col min="1791" max="1791" width="44.25" style="113" bestFit="1" customWidth="1"/>
    <col min="1792" max="1793" width="13.25" style="113" bestFit="1" customWidth="1"/>
    <col min="1794" max="1794" width="10.375" style="113" customWidth="1"/>
    <col min="1795" max="1795" width="12.125" style="113" customWidth="1"/>
    <col min="1796" max="1796" width="0" style="113" hidden="1" customWidth="1"/>
    <col min="1797" max="2046" width="9" style="113"/>
    <col min="2047" max="2047" width="44.25" style="113" bestFit="1" customWidth="1"/>
    <col min="2048" max="2049" width="13.25" style="113" bestFit="1" customWidth="1"/>
    <col min="2050" max="2050" width="10.375" style="113" customWidth="1"/>
    <col min="2051" max="2051" width="12.125" style="113" customWidth="1"/>
    <col min="2052" max="2052" width="0" style="113" hidden="1" customWidth="1"/>
    <col min="2053" max="2302" width="9" style="113"/>
    <col min="2303" max="2303" width="44.25" style="113" bestFit="1" customWidth="1"/>
    <col min="2304" max="2305" width="13.25" style="113" bestFit="1" customWidth="1"/>
    <col min="2306" max="2306" width="10.375" style="113" customWidth="1"/>
    <col min="2307" max="2307" width="12.125" style="113" customWidth="1"/>
    <col min="2308" max="2308" width="0" style="113" hidden="1" customWidth="1"/>
    <col min="2309" max="2558" width="9" style="113"/>
    <col min="2559" max="2559" width="44.25" style="113" bestFit="1" customWidth="1"/>
    <col min="2560" max="2561" width="13.25" style="113" bestFit="1" customWidth="1"/>
    <col min="2562" max="2562" width="10.375" style="113" customWidth="1"/>
    <col min="2563" max="2563" width="12.125" style="113" customWidth="1"/>
    <col min="2564" max="2564" width="0" style="113" hidden="1" customWidth="1"/>
    <col min="2565" max="2814" width="9" style="113"/>
    <col min="2815" max="2815" width="44.25" style="113" bestFit="1" customWidth="1"/>
    <col min="2816" max="2817" width="13.25" style="113" bestFit="1" customWidth="1"/>
    <col min="2818" max="2818" width="10.375" style="113" customWidth="1"/>
    <col min="2819" max="2819" width="12.125" style="113" customWidth="1"/>
    <col min="2820" max="2820" width="0" style="113" hidden="1" customWidth="1"/>
    <col min="2821" max="3070" width="9" style="113"/>
    <col min="3071" max="3071" width="44.25" style="113" bestFit="1" customWidth="1"/>
    <col min="3072" max="3073" width="13.25" style="113" bestFit="1" customWidth="1"/>
    <col min="3074" max="3074" width="10.375" style="113" customWidth="1"/>
    <col min="3075" max="3075" width="12.125" style="113" customWidth="1"/>
    <col min="3076" max="3076" width="0" style="113" hidden="1" customWidth="1"/>
    <col min="3077" max="3326" width="9" style="113"/>
    <col min="3327" max="3327" width="44.25" style="113" bestFit="1" customWidth="1"/>
    <col min="3328" max="3329" width="13.25" style="113" bestFit="1" customWidth="1"/>
    <col min="3330" max="3330" width="10.375" style="113" customWidth="1"/>
    <col min="3331" max="3331" width="12.125" style="113" customWidth="1"/>
    <col min="3332" max="3332" width="0" style="113" hidden="1" customWidth="1"/>
    <col min="3333" max="3582" width="9" style="113"/>
    <col min="3583" max="3583" width="44.25" style="113" bestFit="1" customWidth="1"/>
    <col min="3584" max="3585" width="13.25" style="113" bestFit="1" customWidth="1"/>
    <col min="3586" max="3586" width="10.375" style="113" customWidth="1"/>
    <col min="3587" max="3587" width="12.125" style="113" customWidth="1"/>
    <col min="3588" max="3588" width="0" style="113" hidden="1" customWidth="1"/>
    <col min="3589" max="3838" width="9" style="113"/>
    <col min="3839" max="3839" width="44.25" style="113" bestFit="1" customWidth="1"/>
    <col min="3840" max="3841" width="13.25" style="113" bestFit="1" customWidth="1"/>
    <col min="3842" max="3842" width="10.375" style="113" customWidth="1"/>
    <col min="3843" max="3843" width="12.125" style="113" customWidth="1"/>
    <col min="3844" max="3844" width="0" style="113" hidden="1" customWidth="1"/>
    <col min="3845" max="4094" width="9" style="113"/>
    <col min="4095" max="4095" width="44.25" style="113" bestFit="1" customWidth="1"/>
    <col min="4096" max="4097" width="13.25" style="113" bestFit="1" customWidth="1"/>
    <col min="4098" max="4098" width="10.375" style="113" customWidth="1"/>
    <col min="4099" max="4099" width="12.125" style="113" customWidth="1"/>
    <col min="4100" max="4100" width="0" style="113" hidden="1" customWidth="1"/>
    <col min="4101" max="4350" width="9" style="113"/>
    <col min="4351" max="4351" width="44.25" style="113" bestFit="1" customWidth="1"/>
    <col min="4352" max="4353" width="13.25" style="113" bestFit="1" customWidth="1"/>
    <col min="4354" max="4354" width="10.375" style="113" customWidth="1"/>
    <col min="4355" max="4355" width="12.125" style="113" customWidth="1"/>
    <col min="4356" max="4356" width="0" style="113" hidden="1" customWidth="1"/>
    <col min="4357" max="4606" width="9" style="113"/>
    <col min="4607" max="4607" width="44.25" style="113" bestFit="1" customWidth="1"/>
    <col min="4608" max="4609" width="13.25" style="113" bestFit="1" customWidth="1"/>
    <col min="4610" max="4610" width="10.375" style="113" customWidth="1"/>
    <col min="4611" max="4611" width="12.125" style="113" customWidth="1"/>
    <col min="4612" max="4612" width="0" style="113" hidden="1" customWidth="1"/>
    <col min="4613" max="4862" width="9" style="113"/>
    <col min="4863" max="4863" width="44.25" style="113" bestFit="1" customWidth="1"/>
    <col min="4864" max="4865" width="13.25" style="113" bestFit="1" customWidth="1"/>
    <col min="4866" max="4866" width="10.375" style="113" customWidth="1"/>
    <col min="4867" max="4867" width="12.125" style="113" customWidth="1"/>
    <col min="4868" max="4868" width="0" style="113" hidden="1" customWidth="1"/>
    <col min="4869" max="5118" width="9" style="113"/>
    <col min="5119" max="5119" width="44.25" style="113" bestFit="1" customWidth="1"/>
    <col min="5120" max="5121" width="13.25" style="113" bestFit="1" customWidth="1"/>
    <col min="5122" max="5122" width="10.375" style="113" customWidth="1"/>
    <col min="5123" max="5123" width="12.125" style="113" customWidth="1"/>
    <col min="5124" max="5124" width="0" style="113" hidden="1" customWidth="1"/>
    <col min="5125" max="5374" width="9" style="113"/>
    <col min="5375" max="5375" width="44.25" style="113" bestFit="1" customWidth="1"/>
    <col min="5376" max="5377" width="13.25" style="113" bestFit="1" customWidth="1"/>
    <col min="5378" max="5378" width="10.375" style="113" customWidth="1"/>
    <col min="5379" max="5379" width="12.125" style="113" customWidth="1"/>
    <col min="5380" max="5380" width="0" style="113" hidden="1" customWidth="1"/>
    <col min="5381" max="5630" width="9" style="113"/>
    <col min="5631" max="5631" width="44.25" style="113" bestFit="1" customWidth="1"/>
    <col min="5632" max="5633" width="13.25" style="113" bestFit="1" customWidth="1"/>
    <col min="5634" max="5634" width="10.375" style="113" customWidth="1"/>
    <col min="5635" max="5635" width="12.125" style="113" customWidth="1"/>
    <col min="5636" max="5636" width="0" style="113" hidden="1" customWidth="1"/>
    <col min="5637" max="5886" width="9" style="113"/>
    <col min="5887" max="5887" width="44.25" style="113" bestFit="1" customWidth="1"/>
    <col min="5888" max="5889" width="13.25" style="113" bestFit="1" customWidth="1"/>
    <col min="5890" max="5890" width="10.375" style="113" customWidth="1"/>
    <col min="5891" max="5891" width="12.125" style="113" customWidth="1"/>
    <col min="5892" max="5892" width="0" style="113" hidden="1" customWidth="1"/>
    <col min="5893" max="6142" width="9" style="113"/>
    <col min="6143" max="6143" width="44.25" style="113" bestFit="1" customWidth="1"/>
    <col min="6144" max="6145" width="13.25" style="113" bestFit="1" customWidth="1"/>
    <col min="6146" max="6146" width="10.375" style="113" customWidth="1"/>
    <col min="6147" max="6147" width="12.125" style="113" customWidth="1"/>
    <col min="6148" max="6148" width="0" style="113" hidden="1" customWidth="1"/>
    <col min="6149" max="6398" width="9" style="113"/>
    <col min="6399" max="6399" width="44.25" style="113" bestFit="1" customWidth="1"/>
    <col min="6400" max="6401" width="13.25" style="113" bestFit="1" customWidth="1"/>
    <col min="6402" max="6402" width="10.375" style="113" customWidth="1"/>
    <col min="6403" max="6403" width="12.125" style="113" customWidth="1"/>
    <col min="6404" max="6404" width="0" style="113" hidden="1" customWidth="1"/>
    <col min="6405" max="6654" width="9" style="113"/>
    <col min="6655" max="6655" width="44.25" style="113" bestFit="1" customWidth="1"/>
    <col min="6656" max="6657" width="13.25" style="113" bestFit="1" customWidth="1"/>
    <col min="6658" max="6658" width="10.375" style="113" customWidth="1"/>
    <col min="6659" max="6659" width="12.125" style="113" customWidth="1"/>
    <col min="6660" max="6660" width="0" style="113" hidden="1" customWidth="1"/>
    <col min="6661" max="6910" width="9" style="113"/>
    <col min="6911" max="6911" width="44.25" style="113" bestFit="1" customWidth="1"/>
    <col min="6912" max="6913" width="13.25" style="113" bestFit="1" customWidth="1"/>
    <col min="6914" max="6914" width="10.375" style="113" customWidth="1"/>
    <col min="6915" max="6915" width="12.125" style="113" customWidth="1"/>
    <col min="6916" max="6916" width="0" style="113" hidden="1" customWidth="1"/>
    <col min="6917" max="7166" width="9" style="113"/>
    <col min="7167" max="7167" width="44.25" style="113" bestFit="1" customWidth="1"/>
    <col min="7168" max="7169" width="13.25" style="113" bestFit="1" customWidth="1"/>
    <col min="7170" max="7170" width="10.375" style="113" customWidth="1"/>
    <col min="7171" max="7171" width="12.125" style="113" customWidth="1"/>
    <col min="7172" max="7172" width="0" style="113" hidden="1" customWidth="1"/>
    <col min="7173" max="7422" width="9" style="113"/>
    <col min="7423" max="7423" width="44.25" style="113" bestFit="1" customWidth="1"/>
    <col min="7424" max="7425" width="13.25" style="113" bestFit="1" customWidth="1"/>
    <col min="7426" max="7426" width="10.375" style="113" customWidth="1"/>
    <col min="7427" max="7427" width="12.125" style="113" customWidth="1"/>
    <col min="7428" max="7428" width="0" style="113" hidden="1" customWidth="1"/>
    <col min="7429" max="7678" width="9" style="113"/>
    <col min="7679" max="7679" width="44.25" style="113" bestFit="1" customWidth="1"/>
    <col min="7680" max="7681" width="13.25" style="113" bestFit="1" customWidth="1"/>
    <col min="7682" max="7682" width="10.375" style="113" customWidth="1"/>
    <col min="7683" max="7683" width="12.125" style="113" customWidth="1"/>
    <col min="7684" max="7684" width="0" style="113" hidden="1" customWidth="1"/>
    <col min="7685" max="7934" width="9" style="113"/>
    <col min="7935" max="7935" width="44.25" style="113" bestFit="1" customWidth="1"/>
    <col min="7936" max="7937" width="13.25" style="113" bestFit="1" customWidth="1"/>
    <col min="7938" max="7938" width="10.375" style="113" customWidth="1"/>
    <col min="7939" max="7939" width="12.125" style="113" customWidth="1"/>
    <col min="7940" max="7940" width="0" style="113" hidden="1" customWidth="1"/>
    <col min="7941" max="8190" width="9" style="113"/>
    <col min="8191" max="8191" width="44.25" style="113" bestFit="1" customWidth="1"/>
    <col min="8192" max="8193" width="13.25" style="113" bestFit="1" customWidth="1"/>
    <col min="8194" max="8194" width="10.375" style="113" customWidth="1"/>
    <col min="8195" max="8195" width="12.125" style="113" customWidth="1"/>
    <col min="8196" max="8196" width="0" style="113" hidden="1" customWidth="1"/>
    <col min="8197" max="8446" width="9" style="113"/>
    <col min="8447" max="8447" width="44.25" style="113" bestFit="1" customWidth="1"/>
    <col min="8448" max="8449" width="13.25" style="113" bestFit="1" customWidth="1"/>
    <col min="8450" max="8450" width="10.375" style="113" customWidth="1"/>
    <col min="8451" max="8451" width="12.125" style="113" customWidth="1"/>
    <col min="8452" max="8452" width="0" style="113" hidden="1" customWidth="1"/>
    <col min="8453" max="8702" width="9" style="113"/>
    <col min="8703" max="8703" width="44.25" style="113" bestFit="1" customWidth="1"/>
    <col min="8704" max="8705" width="13.25" style="113" bestFit="1" customWidth="1"/>
    <col min="8706" max="8706" width="10.375" style="113" customWidth="1"/>
    <col min="8707" max="8707" width="12.125" style="113" customWidth="1"/>
    <col min="8708" max="8708" width="0" style="113" hidden="1" customWidth="1"/>
    <col min="8709" max="8958" width="9" style="113"/>
    <col min="8959" max="8959" width="44.25" style="113" bestFit="1" customWidth="1"/>
    <col min="8960" max="8961" width="13.25" style="113" bestFit="1" customWidth="1"/>
    <col min="8962" max="8962" width="10.375" style="113" customWidth="1"/>
    <col min="8963" max="8963" width="12.125" style="113" customWidth="1"/>
    <col min="8964" max="8964" width="0" style="113" hidden="1" customWidth="1"/>
    <col min="8965" max="9214" width="9" style="113"/>
    <col min="9215" max="9215" width="44.25" style="113" bestFit="1" customWidth="1"/>
    <col min="9216" max="9217" width="13.25" style="113" bestFit="1" customWidth="1"/>
    <col min="9218" max="9218" width="10.375" style="113" customWidth="1"/>
    <col min="9219" max="9219" width="12.125" style="113" customWidth="1"/>
    <col min="9220" max="9220" width="0" style="113" hidden="1" customWidth="1"/>
    <col min="9221" max="9470" width="9" style="113"/>
    <col min="9471" max="9471" width="44.25" style="113" bestFit="1" customWidth="1"/>
    <col min="9472" max="9473" width="13.25" style="113" bestFit="1" customWidth="1"/>
    <col min="9474" max="9474" width="10.375" style="113" customWidth="1"/>
    <col min="9475" max="9475" width="12.125" style="113" customWidth="1"/>
    <col min="9476" max="9476" width="0" style="113" hidden="1" customWidth="1"/>
    <col min="9477" max="9726" width="9" style="113"/>
    <col min="9727" max="9727" width="44.25" style="113" bestFit="1" customWidth="1"/>
    <col min="9728" max="9729" width="13.25" style="113" bestFit="1" customWidth="1"/>
    <col min="9730" max="9730" width="10.375" style="113" customWidth="1"/>
    <col min="9731" max="9731" width="12.125" style="113" customWidth="1"/>
    <col min="9732" max="9732" width="0" style="113" hidden="1" customWidth="1"/>
    <col min="9733" max="9982" width="9" style="113"/>
    <col min="9983" max="9983" width="44.25" style="113" bestFit="1" customWidth="1"/>
    <col min="9984" max="9985" width="13.25" style="113" bestFit="1" customWidth="1"/>
    <col min="9986" max="9986" width="10.375" style="113" customWidth="1"/>
    <col min="9987" max="9987" width="12.125" style="113" customWidth="1"/>
    <col min="9988" max="9988" width="0" style="113" hidden="1" customWidth="1"/>
    <col min="9989" max="10238" width="9" style="113"/>
    <col min="10239" max="10239" width="44.25" style="113" bestFit="1" customWidth="1"/>
    <col min="10240" max="10241" width="13.25" style="113" bestFit="1" customWidth="1"/>
    <col min="10242" max="10242" width="10.375" style="113" customWidth="1"/>
    <col min="10243" max="10243" width="12.125" style="113" customWidth="1"/>
    <col min="10244" max="10244" width="0" style="113" hidden="1" customWidth="1"/>
    <col min="10245" max="10494" width="9" style="113"/>
    <col min="10495" max="10495" width="44.25" style="113" bestFit="1" customWidth="1"/>
    <col min="10496" max="10497" width="13.25" style="113" bestFit="1" customWidth="1"/>
    <col min="10498" max="10498" width="10.375" style="113" customWidth="1"/>
    <col min="10499" max="10499" width="12.125" style="113" customWidth="1"/>
    <col min="10500" max="10500" width="0" style="113" hidden="1" customWidth="1"/>
    <col min="10501" max="10750" width="9" style="113"/>
    <col min="10751" max="10751" width="44.25" style="113" bestFit="1" customWidth="1"/>
    <col min="10752" max="10753" width="13.25" style="113" bestFit="1" customWidth="1"/>
    <col min="10754" max="10754" width="10.375" style="113" customWidth="1"/>
    <col min="10755" max="10755" width="12.125" style="113" customWidth="1"/>
    <col min="10756" max="10756" width="0" style="113" hidden="1" customWidth="1"/>
    <col min="10757" max="11006" width="9" style="113"/>
    <col min="11007" max="11007" width="44.25" style="113" bestFit="1" customWidth="1"/>
    <col min="11008" max="11009" width="13.25" style="113" bestFit="1" customWidth="1"/>
    <col min="11010" max="11010" width="10.375" style="113" customWidth="1"/>
    <col min="11011" max="11011" width="12.125" style="113" customWidth="1"/>
    <col min="11012" max="11012" width="0" style="113" hidden="1" customWidth="1"/>
    <col min="11013" max="11262" width="9" style="113"/>
    <col min="11263" max="11263" width="44.25" style="113" bestFit="1" customWidth="1"/>
    <col min="11264" max="11265" width="13.25" style="113" bestFit="1" customWidth="1"/>
    <col min="11266" max="11266" width="10.375" style="113" customWidth="1"/>
    <col min="11267" max="11267" width="12.125" style="113" customWidth="1"/>
    <col min="11268" max="11268" width="0" style="113" hidden="1" customWidth="1"/>
    <col min="11269" max="11518" width="9" style="113"/>
    <col min="11519" max="11519" width="44.25" style="113" bestFit="1" customWidth="1"/>
    <col min="11520" max="11521" width="13.25" style="113" bestFit="1" customWidth="1"/>
    <col min="11522" max="11522" width="10.375" style="113" customWidth="1"/>
    <col min="11523" max="11523" width="12.125" style="113" customWidth="1"/>
    <col min="11524" max="11524" width="0" style="113" hidden="1" customWidth="1"/>
    <col min="11525" max="11774" width="9" style="113"/>
    <col min="11775" max="11775" width="44.25" style="113" bestFit="1" customWidth="1"/>
    <col min="11776" max="11777" width="13.25" style="113" bestFit="1" customWidth="1"/>
    <col min="11778" max="11778" width="10.375" style="113" customWidth="1"/>
    <col min="11779" max="11779" width="12.125" style="113" customWidth="1"/>
    <col min="11780" max="11780" width="0" style="113" hidden="1" customWidth="1"/>
    <col min="11781" max="12030" width="9" style="113"/>
    <col min="12031" max="12031" width="44.25" style="113" bestFit="1" customWidth="1"/>
    <col min="12032" max="12033" width="13.25" style="113" bestFit="1" customWidth="1"/>
    <col min="12034" max="12034" width="10.375" style="113" customWidth="1"/>
    <col min="12035" max="12035" width="12.125" style="113" customWidth="1"/>
    <col min="12036" max="12036" width="0" style="113" hidden="1" customWidth="1"/>
    <col min="12037" max="12286" width="9" style="113"/>
    <col min="12287" max="12287" width="44.25" style="113" bestFit="1" customWidth="1"/>
    <col min="12288" max="12289" width="13.25" style="113" bestFit="1" customWidth="1"/>
    <col min="12290" max="12290" width="10.375" style="113" customWidth="1"/>
    <col min="12291" max="12291" width="12.125" style="113" customWidth="1"/>
    <col min="12292" max="12292" width="0" style="113" hidden="1" customWidth="1"/>
    <col min="12293" max="12542" width="9" style="113"/>
    <col min="12543" max="12543" width="44.25" style="113" bestFit="1" customWidth="1"/>
    <col min="12544" max="12545" width="13.25" style="113" bestFit="1" customWidth="1"/>
    <col min="12546" max="12546" width="10.375" style="113" customWidth="1"/>
    <col min="12547" max="12547" width="12.125" style="113" customWidth="1"/>
    <col min="12548" max="12548" width="0" style="113" hidden="1" customWidth="1"/>
    <col min="12549" max="12798" width="9" style="113"/>
    <col min="12799" max="12799" width="44.25" style="113" bestFit="1" customWidth="1"/>
    <col min="12800" max="12801" width="13.25" style="113" bestFit="1" customWidth="1"/>
    <col min="12802" max="12802" width="10.375" style="113" customWidth="1"/>
    <col min="12803" max="12803" width="12.125" style="113" customWidth="1"/>
    <col min="12804" max="12804" width="0" style="113" hidden="1" customWidth="1"/>
    <col min="12805" max="13054" width="9" style="113"/>
    <col min="13055" max="13055" width="44.25" style="113" bestFit="1" customWidth="1"/>
    <col min="13056" max="13057" width="13.25" style="113" bestFit="1" customWidth="1"/>
    <col min="13058" max="13058" width="10.375" style="113" customWidth="1"/>
    <col min="13059" max="13059" width="12.125" style="113" customWidth="1"/>
    <col min="13060" max="13060" width="0" style="113" hidden="1" customWidth="1"/>
    <col min="13061" max="13310" width="9" style="113"/>
    <col min="13311" max="13311" width="44.25" style="113" bestFit="1" customWidth="1"/>
    <col min="13312" max="13313" width="13.25" style="113" bestFit="1" customWidth="1"/>
    <col min="13314" max="13314" width="10.375" style="113" customWidth="1"/>
    <col min="13315" max="13315" width="12.125" style="113" customWidth="1"/>
    <col min="13316" max="13316" width="0" style="113" hidden="1" customWidth="1"/>
    <col min="13317" max="13566" width="9" style="113"/>
    <col min="13567" max="13567" width="44.25" style="113" bestFit="1" customWidth="1"/>
    <col min="13568" max="13569" width="13.25" style="113" bestFit="1" customWidth="1"/>
    <col min="13570" max="13570" width="10.375" style="113" customWidth="1"/>
    <col min="13571" max="13571" width="12.125" style="113" customWidth="1"/>
    <col min="13572" max="13572" width="0" style="113" hidden="1" customWidth="1"/>
    <col min="13573" max="13822" width="9" style="113"/>
    <col min="13823" max="13823" width="44.25" style="113" bestFit="1" customWidth="1"/>
    <col min="13824" max="13825" width="13.25" style="113" bestFit="1" customWidth="1"/>
    <col min="13826" max="13826" width="10.375" style="113" customWidth="1"/>
    <col min="13827" max="13827" width="12.125" style="113" customWidth="1"/>
    <col min="13828" max="13828" width="0" style="113" hidden="1" customWidth="1"/>
    <col min="13829" max="14078" width="9" style="113"/>
    <col min="14079" max="14079" width="44.25" style="113" bestFit="1" customWidth="1"/>
    <col min="14080" max="14081" width="13.25" style="113" bestFit="1" customWidth="1"/>
    <col min="14082" max="14082" width="10.375" style="113" customWidth="1"/>
    <col min="14083" max="14083" width="12.125" style="113" customWidth="1"/>
    <col min="14084" max="14084" width="0" style="113" hidden="1" customWidth="1"/>
    <col min="14085" max="14334" width="9" style="113"/>
    <col min="14335" max="14335" width="44.25" style="113" bestFit="1" customWidth="1"/>
    <col min="14336" max="14337" width="13.25" style="113" bestFit="1" customWidth="1"/>
    <col min="14338" max="14338" width="10.375" style="113" customWidth="1"/>
    <col min="14339" max="14339" width="12.125" style="113" customWidth="1"/>
    <col min="14340" max="14340" width="0" style="113" hidden="1" customWidth="1"/>
    <col min="14341" max="14590" width="9" style="113"/>
    <col min="14591" max="14591" width="44.25" style="113" bestFit="1" customWidth="1"/>
    <col min="14592" max="14593" width="13.25" style="113" bestFit="1" customWidth="1"/>
    <col min="14594" max="14594" width="10.375" style="113" customWidth="1"/>
    <col min="14595" max="14595" width="12.125" style="113" customWidth="1"/>
    <col min="14596" max="14596" width="0" style="113" hidden="1" customWidth="1"/>
    <col min="14597" max="14846" width="9" style="113"/>
    <col min="14847" max="14847" width="44.25" style="113" bestFit="1" customWidth="1"/>
    <col min="14848" max="14849" width="13.25" style="113" bestFit="1" customWidth="1"/>
    <col min="14850" max="14850" width="10.375" style="113" customWidth="1"/>
    <col min="14851" max="14851" width="12.125" style="113" customWidth="1"/>
    <col min="14852" max="14852" width="0" style="113" hidden="1" customWidth="1"/>
    <col min="14853" max="15102" width="9" style="113"/>
    <col min="15103" max="15103" width="44.25" style="113" bestFit="1" customWidth="1"/>
    <col min="15104" max="15105" width="13.25" style="113" bestFit="1" customWidth="1"/>
    <col min="15106" max="15106" width="10.375" style="113" customWidth="1"/>
    <col min="15107" max="15107" width="12.125" style="113" customWidth="1"/>
    <col min="15108" max="15108" width="0" style="113" hidden="1" customWidth="1"/>
    <col min="15109" max="15358" width="9" style="113"/>
    <col min="15359" max="15359" width="44.25" style="113" bestFit="1" customWidth="1"/>
    <col min="15360" max="15361" width="13.25" style="113" bestFit="1" customWidth="1"/>
    <col min="15362" max="15362" width="10.375" style="113" customWidth="1"/>
    <col min="15363" max="15363" width="12.125" style="113" customWidth="1"/>
    <col min="15364" max="15364" width="0" style="113" hidden="1" customWidth="1"/>
    <col min="15365" max="15614" width="9" style="113"/>
    <col min="15615" max="15615" width="44.25" style="113" bestFit="1" customWidth="1"/>
    <col min="15616" max="15617" width="13.25" style="113" bestFit="1" customWidth="1"/>
    <col min="15618" max="15618" width="10.375" style="113" customWidth="1"/>
    <col min="15619" max="15619" width="12.125" style="113" customWidth="1"/>
    <col min="15620" max="15620" width="0" style="113" hidden="1" customWidth="1"/>
    <col min="15621" max="15870" width="9" style="113"/>
    <col min="15871" max="15871" width="44.25" style="113" bestFit="1" customWidth="1"/>
    <col min="15872" max="15873" width="13.25" style="113" bestFit="1" customWidth="1"/>
    <col min="15874" max="15874" width="10.375" style="113" customWidth="1"/>
    <col min="15875" max="15875" width="12.125" style="113" customWidth="1"/>
    <col min="15876" max="15876" width="0" style="113" hidden="1" customWidth="1"/>
    <col min="15877" max="16126" width="9" style="113"/>
    <col min="16127" max="16127" width="44.25" style="113" bestFit="1" customWidth="1"/>
    <col min="16128" max="16129" width="13.25" style="113" bestFit="1" customWidth="1"/>
    <col min="16130" max="16130" width="10.375" style="113" customWidth="1"/>
    <col min="16131" max="16131" width="12.125" style="113" customWidth="1"/>
    <col min="16132" max="16132" width="0" style="113" hidden="1" customWidth="1"/>
    <col min="16133" max="16383" width="9" style="113"/>
    <col min="16384" max="16384" width="9" style="113" customWidth="1"/>
  </cols>
  <sheetData>
    <row r="1" spans="1:6" ht="16.5" customHeight="1">
      <c r="A1" s="113" t="s">
        <v>77</v>
      </c>
    </row>
    <row r="2" spans="1:6" s="118" customFormat="1" ht="30" customHeight="1">
      <c r="A2" s="391" t="s">
        <v>903</v>
      </c>
      <c r="B2" s="391"/>
      <c r="C2" s="391"/>
      <c r="D2" s="391"/>
      <c r="E2" s="391"/>
    </row>
    <row r="3" spans="1:6" ht="16.5" customHeight="1">
      <c r="E3" s="114" t="s">
        <v>78</v>
      </c>
    </row>
    <row r="4" spans="1:6" ht="30" customHeight="1">
      <c r="A4" s="44" t="s">
        <v>59</v>
      </c>
      <c r="B4" s="45" t="s">
        <v>79</v>
      </c>
      <c r="C4" s="46" t="s">
        <v>48</v>
      </c>
      <c r="D4" s="54" t="s">
        <v>730</v>
      </c>
      <c r="E4" s="54" t="s">
        <v>80</v>
      </c>
      <c r="F4" s="115" t="s">
        <v>479</v>
      </c>
    </row>
    <row r="5" spans="1:6" s="107" customFormat="1" ht="16.5" customHeight="1">
      <c r="A5" s="100" t="s">
        <v>158</v>
      </c>
      <c r="B5" s="101">
        <f>SUM(B6)</f>
        <v>0</v>
      </c>
      <c r="C5" s="101">
        <f>SUM(C6)</f>
        <v>0</v>
      </c>
      <c r="D5" s="97"/>
      <c r="E5" s="97">
        <f>C5/F5*100</f>
        <v>0</v>
      </c>
      <c r="F5" s="313">
        <v>1130</v>
      </c>
    </row>
    <row r="6" spans="1:6" s="102" customFormat="1" ht="16.5" customHeight="1">
      <c r="A6" s="103" t="s">
        <v>480</v>
      </c>
      <c r="B6" s="108"/>
      <c r="C6" s="108"/>
      <c r="D6" s="109"/>
      <c r="E6" s="109">
        <f t="shared" ref="E6:E34" si="0">C6/F6*100</f>
        <v>0</v>
      </c>
      <c r="F6" s="314">
        <v>1130</v>
      </c>
    </row>
    <row r="7" spans="1:6" s="98" customFormat="1" ht="16.5" customHeight="1">
      <c r="A7" s="104" t="s">
        <v>460</v>
      </c>
      <c r="B7" s="26"/>
      <c r="C7" s="26"/>
      <c r="D7" s="109"/>
      <c r="E7" s="109"/>
      <c r="F7" s="309"/>
    </row>
    <row r="8" spans="1:6" s="98" customFormat="1" ht="16.5" customHeight="1">
      <c r="A8" s="105" t="s">
        <v>461</v>
      </c>
      <c r="B8" s="26"/>
      <c r="C8" s="26"/>
      <c r="D8" s="109"/>
      <c r="E8" s="109"/>
      <c r="F8" s="309"/>
    </row>
    <row r="9" spans="1:6" s="98" customFormat="1" ht="16.5" customHeight="1">
      <c r="A9" s="105" t="s">
        <v>462</v>
      </c>
      <c r="B9" s="26"/>
      <c r="C9" s="26"/>
      <c r="D9" s="109"/>
      <c r="E9" s="109"/>
      <c r="F9" s="309"/>
    </row>
    <row r="10" spans="1:6" s="98" customFormat="1" ht="17.25" customHeight="1">
      <c r="A10" s="105" t="s">
        <v>463</v>
      </c>
      <c r="B10" s="26"/>
      <c r="C10" s="26"/>
      <c r="D10" s="109"/>
      <c r="E10" s="109"/>
      <c r="F10" s="309"/>
    </row>
    <row r="11" spans="1:6" s="98" customFormat="1" ht="16.5" customHeight="1">
      <c r="A11" s="105" t="s">
        <v>464</v>
      </c>
      <c r="B11" s="26"/>
      <c r="C11" s="26"/>
      <c r="D11" s="109"/>
      <c r="E11" s="109"/>
      <c r="F11" s="309"/>
    </row>
    <row r="12" spans="1:6" s="98" customFormat="1" ht="16.5" customHeight="1">
      <c r="A12" s="105" t="s">
        <v>465</v>
      </c>
      <c r="B12" s="26"/>
      <c r="C12" s="26"/>
      <c r="D12" s="109"/>
      <c r="E12" s="109"/>
      <c r="F12" s="309"/>
    </row>
    <row r="13" spans="1:6" s="98" customFormat="1" ht="16.5" customHeight="1">
      <c r="A13" s="105" t="s">
        <v>466</v>
      </c>
      <c r="B13" s="26"/>
      <c r="C13" s="26"/>
      <c r="D13" s="109"/>
      <c r="E13" s="109"/>
      <c r="F13" s="309"/>
    </row>
    <row r="14" spans="1:6" s="98" customFormat="1" ht="16.5" customHeight="1">
      <c r="A14" s="104" t="s">
        <v>467</v>
      </c>
      <c r="B14" s="26"/>
      <c r="C14" s="26"/>
      <c r="D14" s="109"/>
      <c r="E14" s="109"/>
      <c r="F14" s="309"/>
    </row>
    <row r="15" spans="1:6" s="98" customFormat="1" ht="16.5" customHeight="1">
      <c r="A15" s="104" t="s">
        <v>468</v>
      </c>
      <c r="B15" s="26"/>
      <c r="C15" s="26"/>
      <c r="D15" s="109"/>
      <c r="E15" s="109"/>
      <c r="F15" s="309"/>
    </row>
    <row r="16" spans="1:6" s="98" customFormat="1" ht="16.5" customHeight="1">
      <c r="A16" s="104" t="s">
        <v>469</v>
      </c>
      <c r="B16" s="26"/>
      <c r="C16" s="26"/>
      <c r="D16" s="109"/>
      <c r="E16" s="109"/>
      <c r="F16" s="309"/>
    </row>
    <row r="17" spans="1:6" s="98" customFormat="1" ht="16.5" customHeight="1">
      <c r="A17" s="104" t="s">
        <v>470</v>
      </c>
      <c r="B17" s="26"/>
      <c r="C17" s="26"/>
      <c r="D17" s="109"/>
      <c r="E17" s="109"/>
      <c r="F17" s="309"/>
    </row>
    <row r="18" spans="1:6" s="98" customFormat="1" ht="16.5" customHeight="1">
      <c r="A18" s="104" t="s">
        <v>471</v>
      </c>
      <c r="B18" s="26"/>
      <c r="C18" s="26"/>
      <c r="D18" s="109"/>
      <c r="E18" s="109"/>
      <c r="F18" s="309"/>
    </row>
    <row r="19" spans="1:6" s="98" customFormat="1" ht="16.5" customHeight="1">
      <c r="A19" s="104" t="s">
        <v>472</v>
      </c>
      <c r="B19" s="26"/>
      <c r="C19" s="26"/>
      <c r="D19" s="109"/>
      <c r="E19" s="109"/>
      <c r="F19" s="309"/>
    </row>
    <row r="20" spans="1:6" s="98" customFormat="1" ht="16.5" customHeight="1">
      <c r="A20" s="104" t="s">
        <v>473</v>
      </c>
      <c r="B20" s="26"/>
      <c r="C20" s="26"/>
      <c r="D20" s="109"/>
      <c r="E20" s="109"/>
      <c r="F20" s="309"/>
    </row>
    <row r="21" spans="1:6" s="98" customFormat="1" ht="16.5" customHeight="1">
      <c r="A21" s="104" t="s">
        <v>474</v>
      </c>
      <c r="B21" s="26"/>
      <c r="C21" s="26"/>
      <c r="D21" s="109"/>
      <c r="E21" s="109"/>
      <c r="F21" s="309"/>
    </row>
    <row r="22" spans="1:6" s="98" customFormat="1" ht="16.5" customHeight="1">
      <c r="A22" s="104" t="s">
        <v>475</v>
      </c>
      <c r="B22" s="26"/>
      <c r="C22" s="26"/>
      <c r="D22" s="109"/>
      <c r="E22" s="109"/>
      <c r="F22" s="309"/>
    </row>
    <row r="23" spans="1:6" s="98" customFormat="1" ht="30" customHeight="1">
      <c r="A23" s="110" t="s">
        <v>476</v>
      </c>
      <c r="B23" s="26"/>
      <c r="C23" s="26"/>
      <c r="D23" s="109"/>
      <c r="E23" s="109"/>
      <c r="F23" s="309"/>
    </row>
    <row r="24" spans="1:6" s="98" customFormat="1" ht="16.5" customHeight="1">
      <c r="A24" s="104" t="s">
        <v>477</v>
      </c>
      <c r="B24" s="26"/>
      <c r="C24" s="26"/>
      <c r="D24" s="109"/>
      <c r="E24" s="109">
        <f t="shared" si="0"/>
        <v>0</v>
      </c>
      <c r="F24" s="309">
        <v>1130</v>
      </c>
    </row>
    <row r="25" spans="1:6" s="117" customFormat="1" ht="16.5" customHeight="1">
      <c r="A25" s="111" t="s">
        <v>169</v>
      </c>
      <c r="B25" s="27">
        <f>SUM(B5)</f>
        <v>0</v>
      </c>
      <c r="C25" s="27">
        <f>SUM(C5)</f>
        <v>0</v>
      </c>
      <c r="D25" s="116"/>
      <c r="E25" s="116">
        <f t="shared" si="0"/>
        <v>0</v>
      </c>
      <c r="F25" s="310">
        <v>1130</v>
      </c>
    </row>
    <row r="26" spans="1:6" s="119" customFormat="1" ht="16.5" customHeight="1">
      <c r="A26" s="106" t="s">
        <v>81</v>
      </c>
      <c r="B26" s="25"/>
      <c r="C26" s="25"/>
      <c r="D26" s="97"/>
      <c r="E26" s="97"/>
      <c r="F26" s="308"/>
    </row>
    <row r="27" spans="1:6" s="119" customFormat="1" ht="16.5" customHeight="1">
      <c r="A27" s="106" t="s">
        <v>82</v>
      </c>
      <c r="B27" s="25">
        <f>SUM(B28:B33)</f>
        <v>85632</v>
      </c>
      <c r="C27" s="25">
        <f>SUM(C28:C33)</f>
        <v>89584</v>
      </c>
      <c r="D27" s="97">
        <f t="shared" ref="D27:D34" si="1">C27/B27*100</f>
        <v>104.6</v>
      </c>
      <c r="E27" s="97">
        <f t="shared" si="0"/>
        <v>47.2</v>
      </c>
      <c r="F27" s="308">
        <v>189699</v>
      </c>
    </row>
    <row r="28" spans="1:6" ht="16.5" customHeight="1">
      <c r="A28" s="104" t="s">
        <v>481</v>
      </c>
      <c r="B28" s="26">
        <v>41923</v>
      </c>
      <c r="C28" s="26">
        <v>49966</v>
      </c>
      <c r="D28" s="109">
        <f t="shared" si="1"/>
        <v>119.2</v>
      </c>
      <c r="E28" s="109">
        <f t="shared" si="0"/>
        <v>28.8</v>
      </c>
      <c r="F28" s="309">
        <v>173277</v>
      </c>
    </row>
    <row r="29" spans="1:6" ht="16.5" customHeight="1">
      <c r="A29" s="104" t="s">
        <v>482</v>
      </c>
      <c r="B29" s="26">
        <v>41991</v>
      </c>
      <c r="C29" s="26">
        <v>37900</v>
      </c>
      <c r="D29" s="109">
        <f t="shared" si="1"/>
        <v>90.3</v>
      </c>
      <c r="E29" s="109">
        <f t="shared" si="0"/>
        <v>241.4</v>
      </c>
      <c r="F29" s="309">
        <v>15700</v>
      </c>
    </row>
    <row r="30" spans="1:6" ht="16.5" customHeight="1">
      <c r="A30" s="104" t="s">
        <v>483</v>
      </c>
      <c r="B30" s="26"/>
      <c r="C30" s="26"/>
      <c r="D30" s="109"/>
      <c r="E30" s="109"/>
      <c r="F30" s="309"/>
    </row>
    <row r="31" spans="1:6" ht="16.5" customHeight="1">
      <c r="A31" s="104" t="s">
        <v>484</v>
      </c>
      <c r="B31" s="26"/>
      <c r="C31" s="26"/>
      <c r="D31" s="109"/>
      <c r="E31" s="109"/>
      <c r="F31" s="309"/>
    </row>
    <row r="32" spans="1:6" ht="16.5" customHeight="1">
      <c r="A32" s="104" t="s">
        <v>485</v>
      </c>
      <c r="B32" s="26">
        <v>1718</v>
      </c>
      <c r="C32" s="26">
        <v>1718</v>
      </c>
      <c r="D32" s="109">
        <f t="shared" si="1"/>
        <v>100</v>
      </c>
      <c r="E32" s="109">
        <f t="shared" si="0"/>
        <v>238</v>
      </c>
      <c r="F32" s="309">
        <v>722</v>
      </c>
    </row>
    <row r="33" spans="1:6" ht="16.5" customHeight="1">
      <c r="A33" s="104" t="s">
        <v>478</v>
      </c>
      <c r="B33" s="26"/>
      <c r="C33" s="26"/>
      <c r="D33" s="109"/>
      <c r="E33" s="109"/>
      <c r="F33" s="309"/>
    </row>
    <row r="34" spans="1:6" s="117" customFormat="1" ht="16.5" customHeight="1">
      <c r="A34" s="111" t="s">
        <v>167</v>
      </c>
      <c r="B34" s="27">
        <f>SUM(B25:B27)</f>
        <v>85632</v>
      </c>
      <c r="C34" s="27">
        <f>SUM(C25:C27)</f>
        <v>89584</v>
      </c>
      <c r="D34" s="116">
        <f t="shared" si="1"/>
        <v>104.6</v>
      </c>
      <c r="E34" s="116">
        <f t="shared" si="0"/>
        <v>46.9</v>
      </c>
      <c r="F34" s="310">
        <v>190829</v>
      </c>
    </row>
  </sheetData>
  <mergeCells count="1">
    <mergeCell ref="A2:E2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H78"/>
  <sheetViews>
    <sheetView showGridLines="0" showZeros="0" defaultGridColor="0" colorId="8" zoomScaleNormal="100" workbookViewId="0">
      <selection activeCell="E45" sqref="E45:E46"/>
    </sheetView>
  </sheetViews>
  <sheetFormatPr defaultColWidth="9" defaultRowHeight="15.75"/>
  <cols>
    <col min="1" max="1" width="35.625" style="247" customWidth="1"/>
    <col min="2" max="3" width="11.25" style="248" customWidth="1"/>
    <col min="4" max="4" width="13.125" style="249" customWidth="1"/>
    <col min="5" max="5" width="12.75" style="249" customWidth="1"/>
    <col min="6" max="6" width="13.25" style="250" hidden="1" customWidth="1"/>
    <col min="7" max="7" width="12.125" style="251" hidden="1" customWidth="1"/>
    <col min="8" max="8" width="17.75" style="252" hidden="1" customWidth="1"/>
    <col min="9" max="9" width="46.25" style="253" customWidth="1"/>
    <col min="10" max="16384" width="9" style="253"/>
  </cols>
  <sheetData>
    <row r="1" spans="1:8" ht="16.5" customHeight="1">
      <c r="A1" s="247" t="s">
        <v>778</v>
      </c>
    </row>
    <row r="2" spans="1:8" s="257" customFormat="1" ht="30" customHeight="1">
      <c r="A2" s="392" t="s">
        <v>904</v>
      </c>
      <c r="B2" s="392"/>
      <c r="C2" s="392"/>
      <c r="D2" s="392"/>
      <c r="E2" s="392"/>
      <c r="F2" s="254"/>
      <c r="G2" s="255"/>
      <c r="H2" s="256"/>
    </row>
    <row r="3" spans="1:8" ht="16.5" customHeight="1">
      <c r="A3" s="258"/>
      <c r="E3" s="259" t="s">
        <v>779</v>
      </c>
    </row>
    <row r="4" spans="1:8" ht="30" customHeight="1">
      <c r="A4" s="260" t="s">
        <v>780</v>
      </c>
      <c r="B4" s="429" t="s">
        <v>781</v>
      </c>
      <c r="C4" s="261" t="s">
        <v>782</v>
      </c>
      <c r="D4" s="262" t="s">
        <v>783</v>
      </c>
      <c r="E4" s="262" t="s">
        <v>784</v>
      </c>
      <c r="F4" s="263" t="s">
        <v>785</v>
      </c>
      <c r="G4" s="264" t="s">
        <v>786</v>
      </c>
    </row>
    <row r="5" spans="1:8" s="270" customFormat="1" ht="16.5" customHeight="1">
      <c r="A5" s="265" t="s">
        <v>737</v>
      </c>
      <c r="B5" s="266"/>
      <c r="C5" s="266">
        <v>67</v>
      </c>
      <c r="D5" s="267"/>
      <c r="E5" s="267"/>
      <c r="F5" s="324">
        <v>3</v>
      </c>
      <c r="G5" s="268">
        <v>207</v>
      </c>
      <c r="H5" s="269">
        <f>LEN(G5)</f>
        <v>3</v>
      </c>
    </row>
    <row r="6" spans="1:8" s="270" customFormat="1" ht="30" customHeight="1">
      <c r="A6" s="265" t="s">
        <v>738</v>
      </c>
      <c r="B6" s="266"/>
      <c r="C6" s="266">
        <v>64</v>
      </c>
      <c r="D6" s="267"/>
      <c r="E6" s="267"/>
      <c r="F6" s="324">
        <v>3</v>
      </c>
      <c r="G6" s="268">
        <v>20707</v>
      </c>
      <c r="H6" s="269">
        <f t="shared" ref="H6:H48" si="0">LEN(G6)</f>
        <v>5</v>
      </c>
    </row>
    <row r="7" spans="1:8" ht="16.5" customHeight="1">
      <c r="A7" s="271" t="s">
        <v>739</v>
      </c>
      <c r="B7" s="272"/>
      <c r="C7" s="272"/>
      <c r="D7" s="273"/>
      <c r="E7" s="273"/>
      <c r="F7" s="319">
        <v>3</v>
      </c>
      <c r="G7" s="264">
        <v>2070701</v>
      </c>
      <c r="H7" s="252">
        <f t="shared" si="0"/>
        <v>7</v>
      </c>
    </row>
    <row r="8" spans="1:8" s="318" customFormat="1" ht="16.5" customHeight="1">
      <c r="A8" s="328" t="s">
        <v>917</v>
      </c>
      <c r="B8" s="329"/>
      <c r="C8" s="329">
        <v>53</v>
      </c>
      <c r="D8" s="330"/>
      <c r="E8" s="330"/>
      <c r="F8" s="319"/>
      <c r="G8" s="320">
        <v>2070702</v>
      </c>
      <c r="H8" s="317"/>
    </row>
    <row r="9" spans="1:8" s="318" customFormat="1" ht="16.5" customHeight="1">
      <c r="A9" s="290" t="s">
        <v>918</v>
      </c>
      <c r="B9" s="329"/>
      <c r="C9" s="329">
        <v>11</v>
      </c>
      <c r="D9" s="330"/>
      <c r="E9" s="330"/>
      <c r="F9" s="319"/>
      <c r="G9" s="320">
        <v>2070799</v>
      </c>
      <c r="H9" s="317"/>
    </row>
    <row r="10" spans="1:8" s="318" customFormat="1" ht="16.5" customHeight="1">
      <c r="A10" s="321" t="s">
        <v>915</v>
      </c>
      <c r="B10" s="329"/>
      <c r="C10" s="329">
        <v>3</v>
      </c>
      <c r="D10" s="330"/>
      <c r="E10" s="330"/>
      <c r="F10" s="319"/>
      <c r="G10" s="320">
        <v>20709</v>
      </c>
      <c r="H10" s="317"/>
    </row>
    <row r="11" spans="1:8" s="318" customFormat="1" ht="16.5" customHeight="1">
      <c r="A11" s="290" t="s">
        <v>919</v>
      </c>
      <c r="B11" s="329"/>
      <c r="C11" s="329">
        <v>3</v>
      </c>
      <c r="D11" s="330"/>
      <c r="E11" s="330"/>
      <c r="F11" s="319"/>
      <c r="G11" s="320">
        <v>2070904</v>
      </c>
      <c r="H11" s="317"/>
    </row>
    <row r="12" spans="1:8" s="270" customFormat="1" ht="16.5" customHeight="1">
      <c r="A12" s="265" t="s">
        <v>740</v>
      </c>
      <c r="B12" s="266"/>
      <c r="C12" s="266">
        <v>2</v>
      </c>
      <c r="D12" s="267"/>
      <c r="E12" s="267">
        <f t="shared" ref="E12:E41" si="1">C12/F12*100</f>
        <v>100</v>
      </c>
      <c r="F12" s="322">
        <v>2</v>
      </c>
      <c r="G12" s="268">
        <v>208</v>
      </c>
      <c r="H12" s="269">
        <f t="shared" si="0"/>
        <v>3</v>
      </c>
    </row>
    <row r="13" spans="1:8" s="270" customFormat="1" ht="16.5" customHeight="1">
      <c r="A13" s="265" t="s">
        <v>741</v>
      </c>
      <c r="B13" s="266"/>
      <c r="C13" s="266">
        <v>2</v>
      </c>
      <c r="D13" s="267"/>
      <c r="E13" s="267">
        <f t="shared" si="1"/>
        <v>100</v>
      </c>
      <c r="F13" s="322">
        <v>2</v>
      </c>
      <c r="G13" s="268">
        <v>20822</v>
      </c>
      <c r="H13" s="269">
        <f t="shared" si="0"/>
        <v>5</v>
      </c>
    </row>
    <row r="14" spans="1:8" ht="16.5" customHeight="1">
      <c r="A14" s="271" t="s">
        <v>742</v>
      </c>
      <c r="B14" s="272"/>
      <c r="C14" s="272">
        <v>2</v>
      </c>
      <c r="D14" s="273"/>
      <c r="E14" s="273">
        <f t="shared" si="1"/>
        <v>100</v>
      </c>
      <c r="F14" s="329">
        <v>2</v>
      </c>
      <c r="G14" s="264">
        <v>2082201</v>
      </c>
      <c r="H14" s="252">
        <f t="shared" si="0"/>
        <v>7</v>
      </c>
    </row>
    <row r="15" spans="1:8" ht="16.5" customHeight="1">
      <c r="A15" s="271" t="s">
        <v>731</v>
      </c>
      <c r="B15" s="272"/>
      <c r="C15" s="272"/>
      <c r="D15" s="273"/>
      <c r="E15" s="273"/>
      <c r="F15" s="329"/>
      <c r="G15" s="264">
        <v>2082202</v>
      </c>
      <c r="H15" s="252">
        <f t="shared" si="0"/>
        <v>7</v>
      </c>
    </row>
    <row r="16" spans="1:8" s="270" customFormat="1" ht="16.5" customHeight="1">
      <c r="A16" s="265" t="s">
        <v>743</v>
      </c>
      <c r="B16" s="266">
        <v>2361</v>
      </c>
      <c r="C16" s="266">
        <v>6227</v>
      </c>
      <c r="D16" s="267">
        <f t="shared" ref="D16:D41" si="2">C16/B16*100</f>
        <v>263.7</v>
      </c>
      <c r="E16" s="267">
        <f t="shared" si="1"/>
        <v>4.3</v>
      </c>
      <c r="F16" s="322">
        <v>145344</v>
      </c>
      <c r="G16" s="268">
        <v>212</v>
      </c>
      <c r="H16" s="269">
        <f t="shared" si="0"/>
        <v>3</v>
      </c>
    </row>
    <row r="17" spans="1:8" s="270" customFormat="1" ht="30" customHeight="1">
      <c r="A17" s="265" t="s">
        <v>744</v>
      </c>
      <c r="B17" s="266">
        <v>2361</v>
      </c>
      <c r="C17" s="266">
        <v>6227</v>
      </c>
      <c r="D17" s="267">
        <f t="shared" si="2"/>
        <v>263.7</v>
      </c>
      <c r="E17" s="267">
        <f t="shared" si="1"/>
        <v>4.9000000000000004</v>
      </c>
      <c r="F17" s="322">
        <v>126562</v>
      </c>
      <c r="G17" s="268">
        <v>21208</v>
      </c>
      <c r="H17" s="269">
        <f t="shared" si="0"/>
        <v>5</v>
      </c>
    </row>
    <row r="18" spans="1:8" ht="16.5" customHeight="1">
      <c r="A18" s="271" t="s">
        <v>745</v>
      </c>
      <c r="B18" s="272">
        <v>2361</v>
      </c>
      <c r="C18" s="272">
        <v>6227</v>
      </c>
      <c r="D18" s="273">
        <f t="shared" si="2"/>
        <v>263.7</v>
      </c>
      <c r="E18" s="273">
        <f t="shared" si="1"/>
        <v>5.9</v>
      </c>
      <c r="F18" s="329">
        <v>104996</v>
      </c>
      <c r="G18" s="264">
        <v>2120801</v>
      </c>
      <c r="H18" s="252">
        <f t="shared" si="0"/>
        <v>7</v>
      </c>
    </row>
    <row r="19" spans="1:8" ht="16.5" customHeight="1">
      <c r="A19" s="271" t="s">
        <v>746</v>
      </c>
      <c r="B19" s="272"/>
      <c r="C19" s="272"/>
      <c r="D19" s="273"/>
      <c r="E19" s="273"/>
      <c r="F19" s="329">
        <v>20900</v>
      </c>
      <c r="G19" s="264">
        <v>2120803</v>
      </c>
      <c r="H19" s="252">
        <f t="shared" si="0"/>
        <v>7</v>
      </c>
    </row>
    <row r="20" spans="1:8" ht="16.5" customHeight="1">
      <c r="A20" s="271" t="s">
        <v>747</v>
      </c>
      <c r="B20" s="272"/>
      <c r="C20" s="272"/>
      <c r="D20" s="273"/>
      <c r="E20" s="273">
        <f t="shared" si="1"/>
        <v>0</v>
      </c>
      <c r="F20" s="329">
        <v>666</v>
      </c>
      <c r="G20" s="264">
        <v>2120805</v>
      </c>
      <c r="H20" s="252">
        <f t="shared" si="0"/>
        <v>7</v>
      </c>
    </row>
    <row r="21" spans="1:8" ht="16.5" customHeight="1">
      <c r="A21" s="271" t="s">
        <v>748</v>
      </c>
      <c r="B21" s="272"/>
      <c r="C21" s="272"/>
      <c r="D21" s="273"/>
      <c r="E21" s="273" t="e">
        <f t="shared" si="1"/>
        <v>#DIV/0!</v>
      </c>
      <c r="F21" s="329"/>
      <c r="G21" s="264">
        <v>2120807</v>
      </c>
      <c r="H21" s="252">
        <f t="shared" si="0"/>
        <v>7</v>
      </c>
    </row>
    <row r="22" spans="1:8" s="270" customFormat="1" ht="30" customHeight="1">
      <c r="A22" s="265" t="s">
        <v>749</v>
      </c>
      <c r="B22" s="266"/>
      <c r="C22" s="266"/>
      <c r="D22" s="267"/>
      <c r="E22" s="267">
        <f t="shared" si="1"/>
        <v>0</v>
      </c>
      <c r="F22" s="322">
        <v>3082</v>
      </c>
      <c r="G22" s="268">
        <v>21213</v>
      </c>
      <c r="H22" s="269">
        <f t="shared" si="0"/>
        <v>5</v>
      </c>
    </row>
    <row r="23" spans="1:8" ht="16.5" customHeight="1">
      <c r="A23" s="271" t="s">
        <v>750</v>
      </c>
      <c r="B23" s="272"/>
      <c r="C23" s="272"/>
      <c r="D23" s="273"/>
      <c r="E23" s="273">
        <f t="shared" si="1"/>
        <v>0</v>
      </c>
      <c r="F23" s="329">
        <v>3037</v>
      </c>
      <c r="G23" s="264">
        <v>2121301</v>
      </c>
      <c r="H23" s="252">
        <f t="shared" si="0"/>
        <v>7</v>
      </c>
    </row>
    <row r="24" spans="1:8" ht="30" customHeight="1">
      <c r="A24" s="271" t="s">
        <v>751</v>
      </c>
      <c r="B24" s="272"/>
      <c r="C24" s="272"/>
      <c r="D24" s="273"/>
      <c r="E24" s="273">
        <f t="shared" si="1"/>
        <v>0</v>
      </c>
      <c r="F24" s="329">
        <v>45</v>
      </c>
      <c r="G24" s="264">
        <v>2121399</v>
      </c>
      <c r="H24" s="252">
        <f t="shared" si="0"/>
        <v>7</v>
      </c>
    </row>
    <row r="25" spans="1:8" s="270" customFormat="1" ht="16.5" customHeight="1">
      <c r="A25" s="265" t="s">
        <v>752</v>
      </c>
      <c r="B25" s="266"/>
      <c r="C25" s="266"/>
      <c r="D25" s="267"/>
      <c r="E25" s="267">
        <f t="shared" si="1"/>
        <v>0</v>
      </c>
      <c r="F25" s="322">
        <v>9000</v>
      </c>
      <c r="G25" s="268">
        <v>21215</v>
      </c>
      <c r="H25" s="269">
        <f t="shared" si="0"/>
        <v>5</v>
      </c>
    </row>
    <row r="26" spans="1:8" ht="16.5" customHeight="1">
      <c r="A26" s="271" t="s">
        <v>745</v>
      </c>
      <c r="B26" s="272"/>
      <c r="C26" s="272"/>
      <c r="D26" s="273"/>
      <c r="E26" s="273">
        <f t="shared" si="1"/>
        <v>0</v>
      </c>
      <c r="F26" s="329">
        <v>9000</v>
      </c>
      <c r="G26" s="264">
        <v>2121501</v>
      </c>
      <c r="H26" s="252">
        <f t="shared" si="0"/>
        <v>7</v>
      </c>
    </row>
    <row r="27" spans="1:8" s="270" customFormat="1" ht="16.5" customHeight="1">
      <c r="A27" s="265" t="s">
        <v>753</v>
      </c>
      <c r="B27" s="266"/>
      <c r="C27" s="266"/>
      <c r="D27" s="267"/>
      <c r="E27" s="267">
        <f t="shared" si="1"/>
        <v>0</v>
      </c>
      <c r="F27" s="322">
        <v>6700</v>
      </c>
      <c r="G27" s="268">
        <v>21216</v>
      </c>
      <c r="H27" s="269">
        <f t="shared" si="0"/>
        <v>5</v>
      </c>
    </row>
    <row r="28" spans="1:8" ht="16.5" customHeight="1">
      <c r="A28" s="271" t="s">
        <v>745</v>
      </c>
      <c r="B28" s="272"/>
      <c r="C28" s="272"/>
      <c r="D28" s="273"/>
      <c r="E28" s="273">
        <f t="shared" si="1"/>
        <v>0</v>
      </c>
      <c r="F28" s="329">
        <v>6700</v>
      </c>
      <c r="G28" s="264">
        <v>2121601</v>
      </c>
      <c r="H28" s="252">
        <f t="shared" si="0"/>
        <v>7</v>
      </c>
    </row>
    <row r="29" spans="1:8" s="270" customFormat="1" ht="16.5" customHeight="1">
      <c r="A29" s="265" t="s">
        <v>754</v>
      </c>
      <c r="B29" s="266"/>
      <c r="C29" s="266"/>
      <c r="D29" s="267"/>
      <c r="E29" s="267"/>
      <c r="F29" s="322"/>
      <c r="G29" s="268">
        <v>213</v>
      </c>
      <c r="H29" s="269">
        <f t="shared" si="0"/>
        <v>3</v>
      </c>
    </row>
    <row r="30" spans="1:8" s="270" customFormat="1" ht="30" customHeight="1">
      <c r="A30" s="265" t="s">
        <v>732</v>
      </c>
      <c r="B30" s="266"/>
      <c r="C30" s="266"/>
      <c r="D30" s="267"/>
      <c r="E30" s="267"/>
      <c r="F30" s="322"/>
      <c r="G30" s="268">
        <v>21366</v>
      </c>
      <c r="H30" s="269">
        <f t="shared" si="0"/>
        <v>5</v>
      </c>
    </row>
    <row r="31" spans="1:8" ht="16.5" customHeight="1">
      <c r="A31" s="271" t="s">
        <v>755</v>
      </c>
      <c r="B31" s="272"/>
      <c r="C31" s="272"/>
      <c r="D31" s="273"/>
      <c r="E31" s="273"/>
      <c r="F31" s="329"/>
      <c r="G31" s="264">
        <v>2136601</v>
      </c>
      <c r="H31" s="252">
        <f t="shared" si="0"/>
        <v>7</v>
      </c>
    </row>
    <row r="32" spans="1:8" s="270" customFormat="1" ht="16.5" customHeight="1">
      <c r="A32" s="265" t="s">
        <v>756</v>
      </c>
      <c r="B32" s="266">
        <v>37900</v>
      </c>
      <c r="C32" s="266">
        <v>38233</v>
      </c>
      <c r="D32" s="267"/>
      <c r="E32" s="267">
        <f t="shared" si="1"/>
        <v>8953.9</v>
      </c>
      <c r="F32" s="322">
        <v>427</v>
      </c>
      <c r="G32" s="268">
        <v>229</v>
      </c>
      <c r="H32" s="269">
        <f t="shared" si="0"/>
        <v>3</v>
      </c>
    </row>
    <row r="33" spans="1:8" s="270" customFormat="1" ht="30" customHeight="1">
      <c r="A33" s="265" t="s">
        <v>757</v>
      </c>
      <c r="B33" s="266"/>
      <c r="C33" s="266"/>
      <c r="D33" s="267"/>
      <c r="E33" s="267">
        <f t="shared" si="1"/>
        <v>0</v>
      </c>
      <c r="F33" s="322">
        <v>424</v>
      </c>
      <c r="G33" s="268">
        <v>22960</v>
      </c>
      <c r="H33" s="269">
        <f t="shared" si="0"/>
        <v>5</v>
      </c>
    </row>
    <row r="34" spans="1:8" ht="16.5" customHeight="1">
      <c r="A34" s="271" t="s">
        <v>758</v>
      </c>
      <c r="B34" s="272"/>
      <c r="C34" s="272"/>
      <c r="D34" s="273"/>
      <c r="E34" s="273">
        <f t="shared" si="1"/>
        <v>0</v>
      </c>
      <c r="F34" s="329">
        <v>363</v>
      </c>
      <c r="G34" s="264">
        <v>2296002</v>
      </c>
      <c r="H34" s="252">
        <f t="shared" si="0"/>
        <v>7</v>
      </c>
    </row>
    <row r="35" spans="1:8" ht="16.5" customHeight="1">
      <c r="A35" s="271" t="s">
        <v>759</v>
      </c>
      <c r="B35" s="272"/>
      <c r="C35" s="272"/>
      <c r="D35" s="273"/>
      <c r="E35" s="273">
        <f t="shared" si="1"/>
        <v>0</v>
      </c>
      <c r="F35" s="329">
        <v>27</v>
      </c>
      <c r="G35" s="264">
        <v>2296003</v>
      </c>
      <c r="H35" s="252">
        <f t="shared" si="0"/>
        <v>7</v>
      </c>
    </row>
    <row r="36" spans="1:8" ht="16.5" customHeight="1">
      <c r="A36" s="271" t="s">
        <v>760</v>
      </c>
      <c r="B36" s="272"/>
      <c r="C36" s="272"/>
      <c r="D36" s="273"/>
      <c r="E36" s="273">
        <f t="shared" si="1"/>
        <v>0</v>
      </c>
      <c r="F36" s="329">
        <v>10</v>
      </c>
      <c r="G36" s="264">
        <v>2296004</v>
      </c>
      <c r="H36" s="252">
        <f t="shared" si="0"/>
        <v>7</v>
      </c>
    </row>
    <row r="37" spans="1:8" ht="16.5" customHeight="1">
      <c r="A37" s="271" t="s">
        <v>761</v>
      </c>
      <c r="B37" s="272"/>
      <c r="C37" s="272"/>
      <c r="D37" s="273"/>
      <c r="E37" s="273">
        <f t="shared" si="1"/>
        <v>0</v>
      </c>
      <c r="F37" s="329">
        <v>24</v>
      </c>
      <c r="G37" s="264">
        <v>2296006</v>
      </c>
      <c r="H37" s="252">
        <f t="shared" si="0"/>
        <v>7</v>
      </c>
    </row>
    <row r="38" spans="1:8" ht="30" customHeight="1">
      <c r="A38" s="271" t="s">
        <v>762</v>
      </c>
      <c r="B38" s="272"/>
      <c r="C38" s="272"/>
      <c r="D38" s="273"/>
      <c r="E38" s="273"/>
      <c r="F38" s="329"/>
      <c r="G38" s="264">
        <v>2296099</v>
      </c>
      <c r="H38" s="252">
        <f t="shared" si="0"/>
        <v>7</v>
      </c>
    </row>
    <row r="39" spans="1:8" s="270" customFormat="1" ht="30" customHeight="1">
      <c r="A39" s="265" t="s">
        <v>763</v>
      </c>
      <c r="B39" s="266">
        <v>37900</v>
      </c>
      <c r="C39" s="266">
        <v>37900</v>
      </c>
      <c r="D39" s="267"/>
      <c r="E39" s="267">
        <f t="shared" si="1"/>
        <v>1263333.3</v>
      </c>
      <c r="F39" s="322">
        <v>3</v>
      </c>
      <c r="G39" s="268">
        <v>22904</v>
      </c>
      <c r="H39" s="269">
        <f t="shared" si="0"/>
        <v>5</v>
      </c>
    </row>
    <row r="40" spans="1:8" s="327" customFormat="1" ht="30" customHeight="1">
      <c r="A40" s="321" t="s">
        <v>916</v>
      </c>
      <c r="B40" s="322"/>
      <c r="C40" s="322">
        <v>333</v>
      </c>
      <c r="D40" s="323"/>
      <c r="E40" s="323"/>
      <c r="F40" s="322"/>
      <c r="G40" s="325">
        <v>22960</v>
      </c>
      <c r="H40" s="326">
        <f t="shared" si="0"/>
        <v>5</v>
      </c>
    </row>
    <row r="41" spans="1:8" s="270" customFormat="1" ht="16.5" customHeight="1">
      <c r="A41" s="265" t="s">
        <v>764</v>
      </c>
      <c r="B41" s="266">
        <v>3353</v>
      </c>
      <c r="C41" s="266">
        <v>3353</v>
      </c>
      <c r="D41" s="267">
        <f t="shared" si="2"/>
        <v>100</v>
      </c>
      <c r="E41" s="267">
        <f t="shared" si="1"/>
        <v>121.8</v>
      </c>
      <c r="F41" s="322">
        <v>2753</v>
      </c>
      <c r="G41" s="268">
        <v>232</v>
      </c>
      <c r="H41" s="269">
        <f t="shared" si="0"/>
        <v>3</v>
      </c>
    </row>
    <row r="42" spans="1:8" s="270" customFormat="1" ht="16.5" customHeight="1">
      <c r="A42" s="265" t="s">
        <v>733</v>
      </c>
      <c r="B42" s="266">
        <v>3353</v>
      </c>
      <c r="C42" s="266">
        <v>3353</v>
      </c>
      <c r="D42" s="267">
        <f t="shared" ref="D42:D62" si="3">C42/B42*100</f>
        <v>100</v>
      </c>
      <c r="E42" s="267">
        <f t="shared" ref="E42:E62" si="4">C42/F42*100</f>
        <v>121.8</v>
      </c>
      <c r="F42" s="322">
        <v>2753</v>
      </c>
      <c r="G42" s="268">
        <v>23204</v>
      </c>
      <c r="H42" s="269">
        <f t="shared" si="0"/>
        <v>5</v>
      </c>
    </row>
    <row r="43" spans="1:8" ht="16.5" customHeight="1">
      <c r="A43" s="271" t="s">
        <v>765</v>
      </c>
      <c r="B43" s="272">
        <v>3353</v>
      </c>
      <c r="C43" s="272">
        <v>3353</v>
      </c>
      <c r="D43" s="273">
        <f t="shared" si="3"/>
        <v>100</v>
      </c>
      <c r="E43" s="273">
        <f t="shared" si="4"/>
        <v>121.8</v>
      </c>
      <c r="F43" s="329">
        <v>2753</v>
      </c>
      <c r="G43" s="264">
        <v>2320411</v>
      </c>
      <c r="H43" s="252">
        <f t="shared" si="0"/>
        <v>7</v>
      </c>
    </row>
    <row r="44" spans="1:8" s="270" customFormat="1" ht="16.5" customHeight="1">
      <c r="A44" s="265" t="s">
        <v>766</v>
      </c>
      <c r="B44" s="266">
        <v>46</v>
      </c>
      <c r="C44" s="266">
        <v>42</v>
      </c>
      <c r="D44" s="267">
        <f t="shared" si="3"/>
        <v>91.3</v>
      </c>
      <c r="E44" s="267">
        <f t="shared" si="4"/>
        <v>233.3</v>
      </c>
      <c r="F44" s="322">
        <v>18</v>
      </c>
      <c r="G44" s="268">
        <v>233</v>
      </c>
      <c r="H44" s="269">
        <f t="shared" si="0"/>
        <v>3</v>
      </c>
    </row>
    <row r="45" spans="1:8" s="270" customFormat="1" ht="16.5" customHeight="1">
      <c r="A45" s="265" t="s">
        <v>734</v>
      </c>
      <c r="B45" s="266">
        <v>46</v>
      </c>
      <c r="C45" s="266">
        <v>42</v>
      </c>
      <c r="D45" s="267">
        <f t="shared" si="3"/>
        <v>91.3</v>
      </c>
      <c r="E45" s="267"/>
      <c r="F45" s="322"/>
      <c r="G45" s="268">
        <v>23304</v>
      </c>
      <c r="H45" s="269">
        <f t="shared" si="0"/>
        <v>5</v>
      </c>
    </row>
    <row r="46" spans="1:8" ht="30" customHeight="1">
      <c r="A46" s="271" t="s">
        <v>735</v>
      </c>
      <c r="B46" s="272">
        <v>46</v>
      </c>
      <c r="C46" s="272">
        <v>42</v>
      </c>
      <c r="D46" s="323">
        <f t="shared" si="3"/>
        <v>91.3</v>
      </c>
      <c r="E46" s="273"/>
      <c r="F46" s="329"/>
      <c r="G46" s="264">
        <v>2330411</v>
      </c>
      <c r="H46" s="252">
        <f t="shared" si="0"/>
        <v>7</v>
      </c>
    </row>
    <row r="47" spans="1:8" ht="16.5" customHeight="1">
      <c r="A47" s="271" t="s">
        <v>736</v>
      </c>
      <c r="B47" s="272"/>
      <c r="C47" s="272"/>
      <c r="D47" s="323"/>
      <c r="E47" s="273"/>
      <c r="F47" s="329">
        <v>10</v>
      </c>
      <c r="G47" s="264">
        <v>2330431</v>
      </c>
      <c r="H47" s="252">
        <f t="shared" si="0"/>
        <v>7</v>
      </c>
    </row>
    <row r="48" spans="1:8" ht="16.5" customHeight="1">
      <c r="A48" s="271" t="s">
        <v>767</v>
      </c>
      <c r="B48" s="272"/>
      <c r="C48" s="272"/>
      <c r="D48" s="323"/>
      <c r="E48" s="273"/>
      <c r="F48" s="329">
        <v>8</v>
      </c>
      <c r="G48" s="264">
        <v>2330433</v>
      </c>
      <c r="H48" s="252">
        <f t="shared" si="0"/>
        <v>7</v>
      </c>
    </row>
    <row r="49" spans="1:8" s="318" customFormat="1" ht="16.5" customHeight="1">
      <c r="A49" s="321" t="s">
        <v>914</v>
      </c>
      <c r="B49" s="329">
        <v>4091</v>
      </c>
      <c r="C49" s="329">
        <v>3591</v>
      </c>
      <c r="D49" s="323">
        <f t="shared" si="3"/>
        <v>87.8</v>
      </c>
      <c r="E49" s="330"/>
      <c r="F49" s="329"/>
      <c r="G49" s="320"/>
      <c r="H49" s="317"/>
    </row>
    <row r="50" spans="1:8" s="318" customFormat="1" ht="16.5" customHeight="1">
      <c r="A50" s="337" t="s">
        <v>911</v>
      </c>
      <c r="B50" s="329">
        <v>4091</v>
      </c>
      <c r="C50" s="329">
        <v>3591</v>
      </c>
      <c r="D50" s="323">
        <f t="shared" si="3"/>
        <v>87.8</v>
      </c>
      <c r="E50" s="330"/>
      <c r="F50" s="329"/>
      <c r="G50" s="320"/>
      <c r="H50" s="317"/>
    </row>
    <row r="51" spans="1:8" s="318" customFormat="1" ht="16.5" customHeight="1">
      <c r="A51" s="291" t="s">
        <v>912</v>
      </c>
      <c r="B51" s="329">
        <v>1391</v>
      </c>
      <c r="C51" s="329">
        <v>1391</v>
      </c>
      <c r="D51" s="323">
        <f t="shared" si="3"/>
        <v>100</v>
      </c>
      <c r="E51" s="330"/>
      <c r="F51" s="329"/>
      <c r="G51" s="320"/>
      <c r="H51" s="317"/>
    </row>
    <row r="52" spans="1:8" s="318" customFormat="1" ht="16.5" customHeight="1">
      <c r="A52" s="291" t="s">
        <v>913</v>
      </c>
      <c r="B52" s="329">
        <v>2700</v>
      </c>
      <c r="C52" s="329">
        <v>2200</v>
      </c>
      <c r="D52" s="323">
        <f t="shared" si="3"/>
        <v>81.5</v>
      </c>
      <c r="E52" s="330"/>
      <c r="F52" s="329"/>
      <c r="G52" s="320"/>
      <c r="H52" s="317"/>
    </row>
    <row r="53" spans="1:8" s="270" customFormat="1" ht="16.5" customHeight="1">
      <c r="A53" s="274" t="s">
        <v>768</v>
      </c>
      <c r="B53" s="275">
        <v>47751</v>
      </c>
      <c r="C53" s="275">
        <v>51519</v>
      </c>
      <c r="D53" s="267">
        <f t="shared" si="3"/>
        <v>107.9</v>
      </c>
      <c r="E53" s="267">
        <f t="shared" si="4"/>
        <v>34.700000000000003</v>
      </c>
      <c r="F53" s="331">
        <v>148547</v>
      </c>
      <c r="G53" s="268"/>
      <c r="H53" s="269"/>
    </row>
    <row r="54" spans="1:8" s="270" customFormat="1" ht="16.5" customHeight="1">
      <c r="A54" s="276" t="s">
        <v>769</v>
      </c>
      <c r="B54" s="275">
        <v>17276</v>
      </c>
      <c r="C54" s="275"/>
      <c r="D54" s="267"/>
      <c r="E54" s="267"/>
      <c r="F54" s="331"/>
      <c r="G54" s="268"/>
      <c r="H54" s="269"/>
    </row>
    <row r="55" spans="1:8" s="270" customFormat="1" ht="16.5" customHeight="1">
      <c r="A55" s="276" t="s">
        <v>770</v>
      </c>
      <c r="B55" s="275">
        <v>20605</v>
      </c>
      <c r="C55" s="275"/>
      <c r="D55" s="267">
        <f t="shared" si="3"/>
        <v>0</v>
      </c>
      <c r="E55" s="267">
        <f t="shared" si="4"/>
        <v>0</v>
      </c>
      <c r="F55" s="275">
        <v>42282</v>
      </c>
      <c r="G55" s="268"/>
      <c r="H55" s="269"/>
    </row>
    <row r="56" spans="1:8" ht="16.5" customHeight="1">
      <c r="A56" s="277" t="s">
        <v>771</v>
      </c>
      <c r="B56" s="278"/>
      <c r="C56" s="278"/>
      <c r="D56" s="273"/>
      <c r="E56" s="273"/>
      <c r="F56" s="278">
        <v>750</v>
      </c>
      <c r="G56" s="264"/>
    </row>
    <row r="57" spans="1:8" ht="16.5" customHeight="1">
      <c r="A57" s="277" t="s">
        <v>772</v>
      </c>
      <c r="B57" s="278"/>
      <c r="C57" s="278"/>
      <c r="D57" s="273"/>
      <c r="E57" s="273"/>
      <c r="F57" s="278"/>
      <c r="G57" s="264"/>
    </row>
    <row r="58" spans="1:8" ht="16.5" customHeight="1">
      <c r="A58" s="277" t="s">
        <v>773</v>
      </c>
      <c r="B58" s="278"/>
      <c r="C58" s="278"/>
      <c r="D58" s="273"/>
      <c r="E58" s="273"/>
      <c r="F58" s="278"/>
      <c r="G58" s="264"/>
    </row>
    <row r="59" spans="1:8" ht="16.5" customHeight="1">
      <c r="A59" s="277" t="s">
        <v>774</v>
      </c>
      <c r="B59" s="278">
        <v>18887</v>
      </c>
      <c r="C59" s="278"/>
      <c r="D59" s="273">
        <f t="shared" si="3"/>
        <v>0</v>
      </c>
      <c r="E59" s="273">
        <f t="shared" si="4"/>
        <v>0</v>
      </c>
      <c r="F59" s="278">
        <v>39814</v>
      </c>
      <c r="G59" s="264"/>
    </row>
    <row r="60" spans="1:8" ht="16.5" customHeight="1">
      <c r="A60" s="279" t="s">
        <v>775</v>
      </c>
      <c r="B60" s="278"/>
      <c r="C60" s="278"/>
      <c r="D60" s="273"/>
      <c r="E60" s="273"/>
      <c r="F60" s="278"/>
      <c r="G60" s="264"/>
    </row>
    <row r="61" spans="1:8" ht="16.5" customHeight="1">
      <c r="A61" s="277" t="s">
        <v>776</v>
      </c>
      <c r="B61" s="278">
        <v>1718</v>
      </c>
      <c r="C61" s="278"/>
      <c r="D61" s="273">
        <f t="shared" si="3"/>
        <v>0</v>
      </c>
      <c r="E61" s="273">
        <f t="shared" si="4"/>
        <v>0</v>
      </c>
      <c r="F61" s="278">
        <v>1718</v>
      </c>
      <c r="G61" s="264"/>
    </row>
    <row r="62" spans="1:8" s="270" customFormat="1" ht="16.5" customHeight="1">
      <c r="A62" s="274" t="s">
        <v>777</v>
      </c>
      <c r="B62" s="275">
        <f>SUM(B53:B55)</f>
        <v>85632</v>
      </c>
      <c r="C62" s="275">
        <f>SUM(C53:C55)</f>
        <v>51519</v>
      </c>
      <c r="D62" s="267">
        <f t="shared" si="3"/>
        <v>60.2</v>
      </c>
      <c r="E62" s="267">
        <f t="shared" si="4"/>
        <v>27</v>
      </c>
      <c r="F62" s="275">
        <f>SUM(F53:F55)</f>
        <v>190829</v>
      </c>
      <c r="G62" s="268"/>
      <c r="H62" s="269"/>
    </row>
    <row r="78" ht="56.25" customHeight="1"/>
  </sheetData>
  <mergeCells count="1">
    <mergeCell ref="A2:E2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C6"/>
  <sheetViews>
    <sheetView showZeros="0" zoomScaleNormal="100" workbookViewId="0">
      <selection activeCell="A11" sqref="A11"/>
    </sheetView>
  </sheetViews>
  <sheetFormatPr defaultColWidth="9" defaultRowHeight="14.25"/>
  <cols>
    <col min="1" max="1" width="70.625" style="82" customWidth="1"/>
    <col min="2" max="2" width="13.125" style="82" customWidth="1"/>
    <col min="3" max="16384" width="9" style="82"/>
  </cols>
  <sheetData>
    <row r="1" spans="1:3" ht="16.5" customHeight="1">
      <c r="A1" s="82" t="s">
        <v>486</v>
      </c>
    </row>
    <row r="2" spans="1:3" s="88" customFormat="1" ht="30" customHeight="1">
      <c r="A2" s="387" t="s">
        <v>905</v>
      </c>
      <c r="B2" s="387"/>
    </row>
    <row r="3" spans="1:3" ht="16.5" customHeight="1">
      <c r="A3" s="83"/>
      <c r="B3" s="89" t="s">
        <v>122</v>
      </c>
    </row>
    <row r="4" spans="1:3" ht="16.5" customHeight="1">
      <c r="A4" s="86" t="s">
        <v>487</v>
      </c>
      <c r="B4" s="86" t="s">
        <v>488</v>
      </c>
    </row>
    <row r="5" spans="1:3" ht="16.5" customHeight="1">
      <c r="A5" s="84"/>
      <c r="B5" s="87" t="s">
        <v>489</v>
      </c>
    </row>
    <row r="6" spans="1:3" ht="16.5" customHeight="1">
      <c r="A6" s="388" t="s">
        <v>920</v>
      </c>
      <c r="B6" s="388"/>
      <c r="C6" s="85"/>
    </row>
  </sheetData>
  <mergeCells count="2">
    <mergeCell ref="A2:B2"/>
    <mergeCell ref="A6:B6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5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F19"/>
  <sheetViews>
    <sheetView showZeros="0" zoomScaleNormal="100" workbookViewId="0">
      <selection activeCell="E14" sqref="E14:E18"/>
    </sheetView>
  </sheetViews>
  <sheetFormatPr defaultColWidth="9" defaultRowHeight="14.25"/>
  <cols>
    <col min="1" max="1" width="35.625" style="121" customWidth="1"/>
    <col min="2" max="3" width="11.25" style="121" customWidth="1"/>
    <col min="4" max="5" width="13.125" style="121" customWidth="1"/>
    <col min="6" max="6" width="11.375" style="121" customWidth="1"/>
    <col min="7" max="16384" width="9" style="121"/>
  </cols>
  <sheetData>
    <row r="1" spans="1:6" ht="16.5" customHeight="1">
      <c r="A1" s="120" t="s">
        <v>492</v>
      </c>
      <c r="B1" s="120"/>
      <c r="C1" s="120"/>
      <c r="D1" s="120"/>
    </row>
    <row r="2" spans="1:6" s="88" customFormat="1" ht="30" customHeight="1">
      <c r="A2" s="395" t="s">
        <v>906</v>
      </c>
      <c r="B2" s="395"/>
      <c r="C2" s="395"/>
      <c r="D2" s="395"/>
      <c r="E2" s="395"/>
    </row>
    <row r="3" spans="1:6" ht="16.5" customHeight="1">
      <c r="A3" s="122"/>
      <c r="B3" s="120"/>
      <c r="C3" s="120"/>
      <c r="D3" s="123"/>
      <c r="E3" s="124" t="s">
        <v>126</v>
      </c>
    </row>
    <row r="4" spans="1:6" ht="15" customHeight="1">
      <c r="A4" s="396" t="s">
        <v>127</v>
      </c>
      <c r="B4" s="397" t="s">
        <v>123</v>
      </c>
      <c r="C4" s="393" t="s">
        <v>128</v>
      </c>
      <c r="D4" s="398" t="s">
        <v>124</v>
      </c>
      <c r="E4" s="399" t="s">
        <v>125</v>
      </c>
      <c r="F4" s="393" t="s">
        <v>491</v>
      </c>
    </row>
    <row r="5" spans="1:6" ht="15" customHeight="1">
      <c r="A5" s="396"/>
      <c r="B5" s="397"/>
      <c r="C5" s="393"/>
      <c r="D5" s="398"/>
      <c r="E5" s="399"/>
      <c r="F5" s="393"/>
    </row>
    <row r="6" spans="1:6" ht="16.5" customHeight="1">
      <c r="A6" s="112" t="s">
        <v>28</v>
      </c>
      <c r="B6" s="129"/>
      <c r="C6" s="129"/>
      <c r="D6" s="130"/>
      <c r="E6" s="131"/>
      <c r="F6" s="129"/>
    </row>
    <row r="7" spans="1:6" ht="16.5" customHeight="1">
      <c r="A7" s="112" t="s">
        <v>29</v>
      </c>
      <c r="B7" s="129"/>
      <c r="C7" s="129"/>
      <c r="D7" s="130"/>
      <c r="E7" s="131"/>
      <c r="F7" s="129"/>
    </row>
    <row r="8" spans="1:6" ht="16.5" customHeight="1">
      <c r="A8" s="112" t="s">
        <v>493</v>
      </c>
      <c r="B8" s="129"/>
      <c r="C8" s="129"/>
      <c r="D8" s="130"/>
      <c r="E8" s="131"/>
      <c r="F8" s="129"/>
    </row>
    <row r="9" spans="1:6" ht="16.5" customHeight="1">
      <c r="A9" s="125" t="s">
        <v>129</v>
      </c>
      <c r="B9" s="129"/>
      <c r="C9" s="129"/>
      <c r="D9" s="130"/>
      <c r="E9" s="131"/>
      <c r="F9" s="129"/>
    </row>
    <row r="10" spans="1:6" ht="16.5" customHeight="1">
      <c r="A10" s="125" t="s">
        <v>130</v>
      </c>
      <c r="B10" s="129"/>
      <c r="C10" s="129"/>
      <c r="D10" s="130"/>
      <c r="E10" s="131"/>
      <c r="F10" s="129"/>
    </row>
    <row r="11" spans="1:6" ht="16.5" customHeight="1">
      <c r="A11" s="125" t="s">
        <v>131</v>
      </c>
      <c r="B11" s="129"/>
      <c r="C11" s="129"/>
      <c r="D11" s="130"/>
      <c r="E11" s="131"/>
      <c r="F11" s="129"/>
    </row>
    <row r="12" spans="1:6" ht="16.5" customHeight="1">
      <c r="A12" s="112" t="s">
        <v>30</v>
      </c>
      <c r="B12" s="129"/>
      <c r="C12" s="129"/>
      <c r="D12" s="130"/>
      <c r="E12" s="131"/>
      <c r="F12" s="129"/>
    </row>
    <row r="13" spans="1:6" ht="16.5" customHeight="1">
      <c r="A13" s="112" t="s">
        <v>31</v>
      </c>
      <c r="B13" s="129"/>
      <c r="C13" s="129"/>
      <c r="D13" s="130"/>
      <c r="E13" s="131"/>
      <c r="F13" s="129"/>
    </row>
    <row r="14" spans="1:6" ht="16.5" customHeight="1">
      <c r="A14" s="112" t="s">
        <v>132</v>
      </c>
      <c r="B14" s="129">
        <v>454</v>
      </c>
      <c r="C14" s="129">
        <v>454</v>
      </c>
      <c r="D14" s="130"/>
      <c r="E14" s="131"/>
      <c r="F14" s="129"/>
    </row>
    <row r="15" spans="1:6" s="137" customFormat="1" ht="16.5" customHeight="1">
      <c r="A15" s="133" t="s">
        <v>173</v>
      </c>
      <c r="B15" s="134">
        <v>454</v>
      </c>
      <c r="C15" s="134">
        <v>454</v>
      </c>
      <c r="D15" s="135">
        <f t="shared" ref="D15:D18" si="0">C15/B15*100</f>
        <v>100</v>
      </c>
      <c r="E15" s="136"/>
      <c r="F15" s="134">
        <f>SUM(F6:F7,F12:F14)</f>
        <v>0</v>
      </c>
    </row>
    <row r="16" spans="1:6" ht="16.5" customHeight="1">
      <c r="A16" s="112" t="s">
        <v>494</v>
      </c>
      <c r="B16" s="129"/>
      <c r="C16" s="129">
        <v>11</v>
      </c>
      <c r="D16" s="130"/>
      <c r="E16" s="131"/>
      <c r="F16" s="129"/>
    </row>
    <row r="17" spans="1:6" ht="16.5" customHeight="1">
      <c r="A17" s="127" t="s">
        <v>606</v>
      </c>
      <c r="B17" s="129">
        <v>63</v>
      </c>
      <c r="C17" s="129">
        <v>63</v>
      </c>
      <c r="D17" s="130">
        <f t="shared" si="0"/>
        <v>100</v>
      </c>
      <c r="E17" s="131"/>
      <c r="F17" s="129"/>
    </row>
    <row r="18" spans="1:6" s="137" customFormat="1" ht="16.5" customHeight="1">
      <c r="A18" s="133" t="s">
        <v>162</v>
      </c>
      <c r="B18" s="134">
        <f>SUM(B15:B17)</f>
        <v>517</v>
      </c>
      <c r="C18" s="134">
        <f>SUM(C15:C17)</f>
        <v>528</v>
      </c>
      <c r="D18" s="135">
        <f t="shared" si="0"/>
        <v>102.1</v>
      </c>
      <c r="E18" s="136"/>
      <c r="F18" s="134">
        <f>SUM(F15:F17)</f>
        <v>0</v>
      </c>
    </row>
    <row r="19" spans="1:6" ht="28.5" customHeight="1">
      <c r="A19" s="394"/>
      <c r="B19" s="394"/>
      <c r="C19" s="394"/>
      <c r="D19" s="394"/>
      <c r="E19" s="394"/>
    </row>
  </sheetData>
  <mergeCells count="8">
    <mergeCell ref="F4:F5"/>
    <mergeCell ref="A19:E19"/>
    <mergeCell ref="A2:E2"/>
    <mergeCell ref="A4:A5"/>
    <mergeCell ref="B4:B5"/>
    <mergeCell ref="C4:C5"/>
    <mergeCell ref="D4:D5"/>
    <mergeCell ref="E4:E5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F35"/>
  <sheetViews>
    <sheetView showZeros="0" topLeftCell="A19" zoomScaleNormal="100" workbookViewId="0">
      <selection activeCell="E31" sqref="E31"/>
    </sheetView>
  </sheetViews>
  <sheetFormatPr defaultColWidth="9" defaultRowHeight="14.25"/>
  <cols>
    <col min="1" max="1" width="35.625" style="147" customWidth="1"/>
    <col min="2" max="3" width="11.25" style="138" customWidth="1"/>
    <col min="4" max="4" width="13.125" style="139" customWidth="1"/>
    <col min="5" max="5" width="12.875" style="139" customWidth="1"/>
    <col min="6" max="6" width="16.875" style="138" hidden="1" customWidth="1"/>
    <col min="7" max="16384" width="9" style="138"/>
  </cols>
  <sheetData>
    <row r="1" spans="1:6" ht="16.5" customHeight="1">
      <c r="A1" s="147" t="s">
        <v>133</v>
      </c>
    </row>
    <row r="2" spans="1:6" s="161" customFormat="1" ht="28.9" customHeight="1">
      <c r="A2" s="400" t="s">
        <v>907</v>
      </c>
      <c r="B2" s="400"/>
      <c r="C2" s="400"/>
      <c r="D2" s="400"/>
      <c r="E2" s="400"/>
    </row>
    <row r="3" spans="1:6" ht="16.5" customHeight="1">
      <c r="A3" s="148"/>
      <c r="B3" s="140"/>
      <c r="E3" s="141" t="s">
        <v>134</v>
      </c>
    </row>
    <row r="4" spans="1:6" ht="28.9" customHeight="1">
      <c r="A4" s="149" t="s">
        <v>27</v>
      </c>
      <c r="B4" s="108" t="s">
        <v>135</v>
      </c>
      <c r="C4" s="144" t="s">
        <v>136</v>
      </c>
      <c r="D4" s="145" t="s">
        <v>137</v>
      </c>
      <c r="E4" s="145" t="s">
        <v>138</v>
      </c>
      <c r="F4" s="142" t="s">
        <v>490</v>
      </c>
    </row>
    <row r="5" spans="1:6" s="143" customFormat="1" ht="16.5" customHeight="1">
      <c r="A5" s="155" t="s">
        <v>139</v>
      </c>
      <c r="B5" s="126"/>
      <c r="C5" s="126"/>
      <c r="D5" s="158"/>
      <c r="E5" s="157"/>
      <c r="F5" s="126"/>
    </row>
    <row r="6" spans="1:6" ht="16.5" customHeight="1">
      <c r="A6" s="150" t="s">
        <v>501</v>
      </c>
      <c r="B6" s="128"/>
      <c r="C6" s="128"/>
      <c r="D6" s="146"/>
      <c r="E6" s="131"/>
      <c r="F6" s="128"/>
    </row>
    <row r="7" spans="1:6" ht="16.5" customHeight="1">
      <c r="A7" s="151" t="s">
        <v>502</v>
      </c>
      <c r="B7" s="128"/>
      <c r="C7" s="128"/>
      <c r="D7" s="146"/>
      <c r="E7" s="131"/>
      <c r="F7" s="128"/>
    </row>
    <row r="8" spans="1:6" ht="16.5" customHeight="1">
      <c r="A8" s="151" t="s">
        <v>503</v>
      </c>
      <c r="B8" s="128"/>
      <c r="C8" s="128"/>
      <c r="D8" s="146"/>
      <c r="E8" s="131"/>
      <c r="F8" s="128"/>
    </row>
    <row r="9" spans="1:6" ht="30" customHeight="1">
      <c r="A9" s="151" t="s">
        <v>504</v>
      </c>
      <c r="B9" s="128"/>
      <c r="C9" s="128"/>
      <c r="D9" s="146"/>
      <c r="E9" s="131"/>
      <c r="F9" s="128"/>
    </row>
    <row r="10" spans="1:6" ht="30" customHeight="1">
      <c r="A10" s="151" t="s">
        <v>505</v>
      </c>
      <c r="B10" s="128"/>
      <c r="C10" s="128"/>
      <c r="D10" s="146"/>
      <c r="E10" s="131"/>
      <c r="F10" s="128"/>
    </row>
    <row r="11" spans="1:6" ht="16.5" customHeight="1">
      <c r="A11" s="151" t="s">
        <v>506</v>
      </c>
      <c r="B11" s="128"/>
      <c r="C11" s="128"/>
      <c r="D11" s="146"/>
      <c r="E11" s="131"/>
      <c r="F11" s="128"/>
    </row>
    <row r="12" spans="1:6" ht="16.5" customHeight="1">
      <c r="A12" s="151" t="s">
        <v>507</v>
      </c>
      <c r="B12" s="128"/>
      <c r="C12" s="128"/>
      <c r="D12" s="146"/>
      <c r="E12" s="131"/>
      <c r="F12" s="128"/>
    </row>
    <row r="13" spans="1:6" ht="16.5" customHeight="1">
      <c r="A13" s="151" t="s">
        <v>508</v>
      </c>
      <c r="B13" s="128"/>
      <c r="C13" s="128"/>
      <c r="D13" s="146"/>
      <c r="E13" s="131"/>
      <c r="F13" s="128"/>
    </row>
    <row r="14" spans="1:6" ht="30" customHeight="1">
      <c r="A14" s="151" t="s">
        <v>509</v>
      </c>
      <c r="B14" s="128"/>
      <c r="C14" s="128"/>
      <c r="D14" s="146"/>
      <c r="E14" s="131"/>
      <c r="F14" s="128"/>
    </row>
    <row r="15" spans="1:6" s="143" customFormat="1" ht="16.5" customHeight="1">
      <c r="A15" s="155" t="s">
        <v>140</v>
      </c>
      <c r="B15" s="156"/>
      <c r="C15" s="156"/>
      <c r="D15" s="157"/>
      <c r="E15" s="157">
        <f t="shared" ref="E15" si="0">C15/F15*100</f>
        <v>0</v>
      </c>
      <c r="F15" s="156">
        <v>450</v>
      </c>
    </row>
    <row r="16" spans="1:6" ht="16.5" customHeight="1">
      <c r="A16" s="150" t="s">
        <v>511</v>
      </c>
      <c r="B16" s="132"/>
      <c r="C16" s="132"/>
      <c r="D16" s="131"/>
      <c r="E16" s="131"/>
      <c r="F16" s="132"/>
    </row>
    <row r="17" spans="1:6" ht="16.5" customHeight="1">
      <c r="A17" s="151" t="s">
        <v>510</v>
      </c>
      <c r="B17" s="132"/>
      <c r="C17" s="132"/>
      <c r="D17" s="131"/>
      <c r="E17" s="131"/>
      <c r="F17" s="132"/>
    </row>
    <row r="18" spans="1:6" ht="16.5" customHeight="1">
      <c r="A18" s="151" t="s">
        <v>512</v>
      </c>
      <c r="B18" s="132"/>
      <c r="C18" s="132"/>
      <c r="D18" s="131"/>
      <c r="E18" s="131"/>
      <c r="F18" s="132"/>
    </row>
    <row r="19" spans="1:6" ht="16.5" customHeight="1">
      <c r="A19" s="151" t="s">
        <v>513</v>
      </c>
      <c r="B19" s="132"/>
      <c r="C19" s="132"/>
      <c r="D19" s="131"/>
      <c r="E19" s="131"/>
      <c r="F19" s="132"/>
    </row>
    <row r="20" spans="1:6" ht="16.5" customHeight="1">
      <c r="A20" s="151" t="s">
        <v>514</v>
      </c>
      <c r="B20" s="132"/>
      <c r="C20" s="132"/>
      <c r="D20" s="131"/>
      <c r="E20" s="131"/>
      <c r="F20" s="132"/>
    </row>
    <row r="21" spans="1:6" ht="16.5" customHeight="1">
      <c r="A21" s="151" t="s">
        <v>515</v>
      </c>
      <c r="B21" s="132"/>
      <c r="C21" s="132"/>
      <c r="D21" s="131"/>
      <c r="E21" s="131"/>
      <c r="F21" s="132"/>
    </row>
    <row r="22" spans="1:6" ht="16.5" customHeight="1">
      <c r="A22" s="151" t="s">
        <v>516</v>
      </c>
      <c r="B22" s="132"/>
      <c r="C22" s="132"/>
      <c r="D22" s="131"/>
      <c r="E22" s="131"/>
      <c r="F22" s="132"/>
    </row>
    <row r="23" spans="1:6" ht="16.5" customHeight="1">
      <c r="A23" s="151" t="s">
        <v>517</v>
      </c>
      <c r="B23" s="132"/>
      <c r="C23" s="132"/>
      <c r="D23" s="131"/>
      <c r="E23" s="131"/>
      <c r="F23" s="132"/>
    </row>
    <row r="24" spans="1:6" s="143" customFormat="1" ht="16.5" customHeight="1">
      <c r="A24" s="155" t="s">
        <v>141</v>
      </c>
      <c r="B24" s="156"/>
      <c r="C24" s="156"/>
      <c r="D24" s="157"/>
      <c r="E24" s="157"/>
      <c r="F24" s="156"/>
    </row>
    <row r="25" spans="1:6" ht="16.5" customHeight="1">
      <c r="A25" s="150" t="s">
        <v>495</v>
      </c>
      <c r="B25" s="132"/>
      <c r="C25" s="132"/>
      <c r="D25" s="131"/>
      <c r="E25" s="131"/>
      <c r="F25" s="132"/>
    </row>
    <row r="26" spans="1:6" s="143" customFormat="1" ht="16.5" customHeight="1">
      <c r="A26" s="155" t="s">
        <v>142</v>
      </c>
      <c r="B26" s="156"/>
      <c r="C26" s="156"/>
      <c r="D26" s="157"/>
      <c r="E26" s="157"/>
      <c r="F26" s="156"/>
    </row>
    <row r="27" spans="1:6" ht="16.5" customHeight="1">
      <c r="A27" s="150" t="s">
        <v>496</v>
      </c>
      <c r="B27" s="132"/>
      <c r="C27" s="132"/>
      <c r="D27" s="131"/>
      <c r="E27" s="131"/>
      <c r="F27" s="132"/>
    </row>
    <row r="28" spans="1:6" ht="16.5" customHeight="1">
      <c r="A28" s="150" t="s">
        <v>499</v>
      </c>
      <c r="B28" s="132"/>
      <c r="C28" s="132"/>
      <c r="D28" s="131"/>
      <c r="E28" s="131"/>
      <c r="F28" s="132"/>
    </row>
    <row r="29" spans="1:6" ht="16.5" customHeight="1">
      <c r="A29" s="150" t="s">
        <v>500</v>
      </c>
      <c r="B29" s="132"/>
      <c r="C29" s="132"/>
      <c r="D29" s="131"/>
      <c r="E29" s="131"/>
      <c r="F29" s="132"/>
    </row>
    <row r="30" spans="1:6" s="143" customFormat="1" ht="16.5" customHeight="1">
      <c r="A30" s="155" t="s">
        <v>143</v>
      </c>
      <c r="B30" s="156">
        <v>454</v>
      </c>
      <c r="C30" s="156">
        <v>454</v>
      </c>
      <c r="D30" s="157"/>
      <c r="E30" s="157"/>
      <c r="F30" s="156"/>
    </row>
    <row r="31" spans="1:6" s="154" customFormat="1" ht="16.5" customHeight="1">
      <c r="A31" s="152" t="s">
        <v>168</v>
      </c>
      <c r="B31" s="153">
        <v>454</v>
      </c>
      <c r="C31" s="153">
        <v>454</v>
      </c>
      <c r="D31" s="136">
        <f t="shared" ref="D31:D34" si="1">C31/B31*100</f>
        <v>100</v>
      </c>
      <c r="E31" s="136"/>
      <c r="F31" s="153"/>
    </row>
    <row r="32" spans="1:6" s="143" customFormat="1" ht="16.5" customHeight="1">
      <c r="A32" s="159" t="s">
        <v>497</v>
      </c>
      <c r="B32" s="156"/>
      <c r="C32" s="156">
        <v>11</v>
      </c>
      <c r="D32" s="157"/>
      <c r="E32" s="157"/>
      <c r="F32" s="156"/>
    </row>
    <row r="33" spans="1:6" s="143" customFormat="1" ht="16.5" customHeight="1">
      <c r="A33" s="160" t="s">
        <v>498</v>
      </c>
      <c r="B33" s="156"/>
      <c r="C33" s="156"/>
      <c r="D33" s="157"/>
      <c r="E33" s="157"/>
      <c r="F33" s="156"/>
    </row>
    <row r="34" spans="1:6" s="143" customFormat="1" ht="16.5" customHeight="1">
      <c r="A34" s="160" t="s">
        <v>421</v>
      </c>
      <c r="B34" s="156">
        <v>63</v>
      </c>
      <c r="C34" s="156">
        <v>63</v>
      </c>
      <c r="D34" s="157">
        <f t="shared" si="1"/>
        <v>100</v>
      </c>
      <c r="E34" s="157"/>
      <c r="F34" s="156"/>
    </row>
    <row r="35" spans="1:6" s="154" customFormat="1" ht="16.5" customHeight="1">
      <c r="A35" s="152" t="s">
        <v>170</v>
      </c>
      <c r="B35" s="153">
        <f t="shared" ref="B35:C35" si="2">SUM(B31:B34)</f>
        <v>517</v>
      </c>
      <c r="C35" s="153">
        <f t="shared" si="2"/>
        <v>528</v>
      </c>
      <c r="D35" s="136">
        <f>C35/B35*100</f>
        <v>102.1</v>
      </c>
      <c r="E35" s="136"/>
      <c r="F35" s="153">
        <f t="shared" ref="F35" si="3">SUM(F31:F34)</f>
        <v>0</v>
      </c>
    </row>
  </sheetData>
  <mergeCells count="1">
    <mergeCell ref="A2:E2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F97"/>
  <sheetViews>
    <sheetView showZeros="0" topLeftCell="A76" zoomScaleNormal="100" workbookViewId="0">
      <selection activeCell="H83" sqref="H83"/>
    </sheetView>
  </sheetViews>
  <sheetFormatPr defaultColWidth="9" defaultRowHeight="14.25"/>
  <cols>
    <col min="1" max="1" width="35.625" style="10" customWidth="1"/>
    <col min="2" max="3" width="11.25" style="169" customWidth="1"/>
    <col min="4" max="5" width="13.125" style="170" customWidth="1"/>
    <col min="6" max="6" width="12.5" style="169" customWidth="1"/>
    <col min="7" max="7" width="9" style="171"/>
    <col min="8" max="8" width="40.5" style="171" bestFit="1" customWidth="1"/>
    <col min="9" max="9" width="7.5" style="171" bestFit="1" customWidth="1"/>
    <col min="10" max="16384" width="9" style="171"/>
  </cols>
  <sheetData>
    <row r="1" spans="1:6" ht="16.5" customHeight="1">
      <c r="A1" s="10" t="s">
        <v>144</v>
      </c>
    </row>
    <row r="2" spans="1:6" ht="30" customHeight="1">
      <c r="A2" s="402" t="s">
        <v>908</v>
      </c>
      <c r="B2" s="402"/>
      <c r="C2" s="402"/>
      <c r="D2" s="402"/>
      <c r="E2" s="402"/>
      <c r="F2" s="172"/>
    </row>
    <row r="3" spans="1:6" ht="16.5" customHeight="1">
      <c r="A3" s="173"/>
      <c r="B3" s="174"/>
      <c r="C3" s="172"/>
      <c r="D3" s="175"/>
      <c r="E3" s="175" t="s">
        <v>53</v>
      </c>
      <c r="F3" s="172"/>
    </row>
    <row r="4" spans="1:6" ht="15" customHeight="1">
      <c r="A4" s="403" t="s">
        <v>50</v>
      </c>
      <c r="B4" s="404" t="s">
        <v>145</v>
      </c>
      <c r="C4" s="401" t="s">
        <v>146</v>
      </c>
      <c r="D4" s="405" t="s">
        <v>730</v>
      </c>
      <c r="E4" s="406" t="s">
        <v>787</v>
      </c>
      <c r="F4" s="401" t="s">
        <v>518</v>
      </c>
    </row>
    <row r="5" spans="1:6" ht="15" customHeight="1">
      <c r="A5" s="403"/>
      <c r="B5" s="404"/>
      <c r="C5" s="401"/>
      <c r="D5" s="405"/>
      <c r="E5" s="406"/>
      <c r="F5" s="401"/>
    </row>
    <row r="6" spans="1:6" s="185" customFormat="1" ht="16.5" customHeight="1">
      <c r="A6" s="181" t="s">
        <v>32</v>
      </c>
      <c r="B6" s="348"/>
      <c r="C6" s="182"/>
      <c r="D6" s="183"/>
      <c r="E6" s="184"/>
      <c r="F6" s="352"/>
    </row>
    <row r="7" spans="1:6" ht="16.5" customHeight="1">
      <c r="A7" s="177" t="s">
        <v>594</v>
      </c>
      <c r="B7" s="167"/>
      <c r="C7" s="167"/>
      <c r="D7" s="168"/>
      <c r="E7" s="176"/>
      <c r="F7" s="350"/>
    </row>
    <row r="8" spans="1:6" ht="16.5" customHeight="1">
      <c r="A8" s="177" t="s">
        <v>595</v>
      </c>
      <c r="B8" s="167"/>
      <c r="C8" s="167"/>
      <c r="D8" s="168"/>
      <c r="E8" s="176"/>
      <c r="F8" s="350"/>
    </row>
    <row r="9" spans="1:6" ht="16.5" customHeight="1">
      <c r="A9" s="177" t="s">
        <v>596</v>
      </c>
      <c r="B9" s="167"/>
      <c r="C9" s="167"/>
      <c r="D9" s="168"/>
      <c r="E9" s="176"/>
      <c r="F9" s="350"/>
    </row>
    <row r="10" spans="1:6" ht="16.5" customHeight="1">
      <c r="A10" s="177" t="s">
        <v>597</v>
      </c>
      <c r="B10" s="167"/>
      <c r="C10" s="167"/>
      <c r="D10" s="168"/>
      <c r="E10" s="176"/>
      <c r="F10" s="350"/>
    </row>
    <row r="11" spans="1:6" ht="16.5" customHeight="1">
      <c r="A11" s="178" t="s">
        <v>598</v>
      </c>
      <c r="B11" s="167"/>
      <c r="C11" s="167"/>
      <c r="D11" s="168"/>
      <c r="E11" s="176"/>
      <c r="F11" s="350"/>
    </row>
    <row r="12" spans="1:6" ht="16.5" customHeight="1">
      <c r="A12" s="178" t="s">
        <v>599</v>
      </c>
      <c r="B12" s="167"/>
      <c r="C12" s="167"/>
      <c r="D12" s="168"/>
      <c r="E12" s="176"/>
      <c r="F12" s="350"/>
    </row>
    <row r="13" spans="1:6" ht="16.5" customHeight="1">
      <c r="A13" s="178" t="s">
        <v>600</v>
      </c>
      <c r="B13" s="167"/>
      <c r="C13" s="167"/>
      <c r="D13" s="168"/>
      <c r="E13" s="176"/>
      <c r="F13" s="350"/>
    </row>
    <row r="14" spans="1:6" s="185" customFormat="1" ht="16.5" customHeight="1">
      <c r="A14" s="181" t="s">
        <v>33</v>
      </c>
      <c r="B14" s="186">
        <v>5154</v>
      </c>
      <c r="C14" s="187">
        <v>5166</v>
      </c>
      <c r="D14" s="183">
        <f t="shared" ref="D14:D25" si="0">C14/B14*100</f>
        <v>100.2</v>
      </c>
      <c r="E14" s="184">
        <f t="shared" ref="E14:E28" si="1">C14/F14*100</f>
        <v>112.2</v>
      </c>
      <c r="F14" s="353">
        <v>4604</v>
      </c>
    </row>
    <row r="15" spans="1:6" ht="16.5" customHeight="1">
      <c r="A15" s="177" t="s">
        <v>594</v>
      </c>
      <c r="B15" s="167">
        <v>836</v>
      </c>
      <c r="C15" s="287">
        <v>798</v>
      </c>
      <c r="D15" s="168">
        <f t="shared" si="0"/>
        <v>95.5</v>
      </c>
      <c r="E15" s="176">
        <f t="shared" si="1"/>
        <v>96.5</v>
      </c>
      <c r="F15" s="350">
        <v>827</v>
      </c>
    </row>
    <row r="16" spans="1:6" ht="16.5" customHeight="1">
      <c r="A16" s="177" t="s">
        <v>595</v>
      </c>
      <c r="B16" s="167">
        <v>212</v>
      </c>
      <c r="C16" s="287">
        <v>239</v>
      </c>
      <c r="D16" s="168">
        <f t="shared" si="0"/>
        <v>112.7</v>
      </c>
      <c r="E16" s="176">
        <f t="shared" si="1"/>
        <v>239</v>
      </c>
      <c r="F16" s="350">
        <v>100</v>
      </c>
    </row>
    <row r="17" spans="1:6" ht="16.5" customHeight="1">
      <c r="A17" s="177" t="s">
        <v>596</v>
      </c>
      <c r="B17" s="167">
        <v>4046</v>
      </c>
      <c r="C17" s="287">
        <v>3909</v>
      </c>
      <c r="D17" s="168">
        <f t="shared" si="0"/>
        <v>96.6</v>
      </c>
      <c r="E17" s="176">
        <f t="shared" si="1"/>
        <v>109.6</v>
      </c>
      <c r="F17" s="350">
        <v>3565</v>
      </c>
    </row>
    <row r="18" spans="1:6" ht="16.5" customHeight="1">
      <c r="A18" s="177" t="s">
        <v>597</v>
      </c>
      <c r="B18" s="167"/>
      <c r="C18" s="287">
        <v>184</v>
      </c>
      <c r="D18" s="168"/>
      <c r="E18" s="176"/>
      <c r="F18" s="350">
        <v>67</v>
      </c>
    </row>
    <row r="19" spans="1:6" ht="16.5" customHeight="1">
      <c r="A19" s="178" t="s">
        <v>598</v>
      </c>
      <c r="B19" s="167">
        <v>60</v>
      </c>
      <c r="C19" s="287">
        <v>8</v>
      </c>
      <c r="D19" s="168">
        <f t="shared" si="0"/>
        <v>13.3</v>
      </c>
      <c r="E19" s="176">
        <f t="shared" si="1"/>
        <v>33.299999999999997</v>
      </c>
      <c r="F19" s="350">
        <v>24</v>
      </c>
    </row>
    <row r="20" spans="1:6" ht="16.5" customHeight="1">
      <c r="A20" s="178" t="s">
        <v>599</v>
      </c>
      <c r="B20" s="167"/>
      <c r="C20" s="287">
        <v>28</v>
      </c>
      <c r="D20" s="168"/>
      <c r="E20" s="176">
        <f t="shared" si="1"/>
        <v>133.30000000000001</v>
      </c>
      <c r="F20" s="350">
        <v>21</v>
      </c>
    </row>
    <row r="21" spans="1:6" ht="16.5" customHeight="1">
      <c r="A21" s="178" t="s">
        <v>600</v>
      </c>
      <c r="B21" s="167"/>
      <c r="C21" s="287">
        <v>0</v>
      </c>
      <c r="D21" s="168"/>
      <c r="E21" s="176"/>
      <c r="F21" s="350">
        <v>0</v>
      </c>
    </row>
    <row r="22" spans="1:6" s="185" customFormat="1" ht="30" customHeight="1">
      <c r="A22" s="181" t="s">
        <v>34</v>
      </c>
      <c r="B22" s="186">
        <v>18194</v>
      </c>
      <c r="C22" s="187">
        <v>16864</v>
      </c>
      <c r="D22" s="183">
        <f t="shared" si="0"/>
        <v>92.7</v>
      </c>
      <c r="E22" s="184">
        <f t="shared" si="1"/>
        <v>96.5</v>
      </c>
      <c r="F22" s="353">
        <v>17476</v>
      </c>
    </row>
    <row r="23" spans="1:6" ht="16.5" customHeight="1">
      <c r="A23" s="177" t="s">
        <v>594</v>
      </c>
      <c r="B23" s="167">
        <v>7489</v>
      </c>
      <c r="C23" s="303">
        <v>7976</v>
      </c>
      <c r="D23" s="168">
        <f t="shared" si="0"/>
        <v>106.5</v>
      </c>
      <c r="E23" s="176">
        <f t="shared" si="1"/>
        <v>99.1</v>
      </c>
      <c r="F23" s="350">
        <v>8052</v>
      </c>
    </row>
    <row r="24" spans="1:6" ht="16.5" customHeight="1">
      <c r="A24" s="177" t="s">
        <v>595</v>
      </c>
      <c r="B24" s="167">
        <v>5</v>
      </c>
      <c r="C24" s="303">
        <v>8</v>
      </c>
      <c r="D24" s="168">
        <f t="shared" si="0"/>
        <v>160</v>
      </c>
      <c r="E24" s="176">
        <f t="shared" si="1"/>
        <v>42.1</v>
      </c>
      <c r="F24" s="350">
        <v>19</v>
      </c>
    </row>
    <row r="25" spans="1:6" ht="16.5" customHeight="1">
      <c r="A25" s="177" t="s">
        <v>596</v>
      </c>
      <c r="B25" s="167">
        <v>10700</v>
      </c>
      <c r="C25" s="303">
        <v>8481</v>
      </c>
      <c r="D25" s="168">
        <f t="shared" si="0"/>
        <v>79.3</v>
      </c>
      <c r="E25" s="176">
        <f t="shared" si="1"/>
        <v>91.2</v>
      </c>
      <c r="F25" s="350">
        <v>9300</v>
      </c>
    </row>
    <row r="26" spans="1:6" ht="16.5" customHeight="1">
      <c r="A26" s="177" t="s">
        <v>597</v>
      </c>
      <c r="B26" s="167"/>
      <c r="C26" s="303">
        <v>0</v>
      </c>
      <c r="D26" s="168"/>
      <c r="E26" s="176"/>
      <c r="F26" s="350">
        <v>0</v>
      </c>
    </row>
    <row r="27" spans="1:6" ht="16.5" customHeight="1">
      <c r="A27" s="178" t="s">
        <v>598</v>
      </c>
      <c r="B27" s="167"/>
      <c r="C27" s="303">
        <v>0</v>
      </c>
      <c r="D27" s="168"/>
      <c r="E27" s="176">
        <f t="shared" si="1"/>
        <v>0</v>
      </c>
      <c r="F27" s="350">
        <v>29</v>
      </c>
    </row>
    <row r="28" spans="1:6" ht="16.5" customHeight="1">
      <c r="A28" s="178" t="s">
        <v>599</v>
      </c>
      <c r="B28" s="167"/>
      <c r="C28" s="303">
        <v>399</v>
      </c>
      <c r="D28" s="168"/>
      <c r="E28" s="176">
        <f t="shared" si="1"/>
        <v>525</v>
      </c>
      <c r="F28" s="350">
        <v>76</v>
      </c>
    </row>
    <row r="29" spans="1:6" ht="16.5" customHeight="1">
      <c r="A29" s="178" t="s">
        <v>600</v>
      </c>
      <c r="B29" s="167"/>
      <c r="C29" s="303">
        <v>0</v>
      </c>
      <c r="D29" s="168"/>
      <c r="E29" s="176"/>
      <c r="F29" s="350">
        <v>0</v>
      </c>
    </row>
    <row r="30" spans="1:6" s="185" customFormat="1" ht="16.5" customHeight="1">
      <c r="A30" s="181" t="s">
        <v>35</v>
      </c>
      <c r="B30" s="186"/>
      <c r="C30" s="187"/>
      <c r="D30" s="183"/>
      <c r="E30" s="184"/>
      <c r="F30" s="353"/>
    </row>
    <row r="31" spans="1:6" ht="16.5" customHeight="1">
      <c r="A31" s="177" t="s">
        <v>594</v>
      </c>
      <c r="B31" s="167"/>
      <c r="C31" s="167"/>
      <c r="D31" s="168"/>
      <c r="E31" s="176"/>
      <c r="F31" s="350"/>
    </row>
    <row r="32" spans="1:6" ht="16.5" customHeight="1">
      <c r="A32" s="177" t="s">
        <v>595</v>
      </c>
      <c r="B32" s="167"/>
      <c r="C32" s="167"/>
      <c r="D32" s="168"/>
      <c r="E32" s="176"/>
      <c r="F32" s="350"/>
    </row>
    <row r="33" spans="1:6" ht="16.5" customHeight="1">
      <c r="A33" s="177" t="s">
        <v>596</v>
      </c>
      <c r="B33" s="167"/>
      <c r="C33" s="167"/>
      <c r="D33" s="168"/>
      <c r="E33" s="176"/>
      <c r="F33" s="350"/>
    </row>
    <row r="34" spans="1:6" ht="16.5" customHeight="1">
      <c r="A34" s="177" t="s">
        <v>597</v>
      </c>
      <c r="B34" s="167"/>
      <c r="C34" s="167"/>
      <c r="D34" s="168"/>
      <c r="E34" s="176"/>
      <c r="F34" s="350"/>
    </row>
    <row r="35" spans="1:6" ht="16.5" customHeight="1">
      <c r="A35" s="178" t="s">
        <v>598</v>
      </c>
      <c r="B35" s="167"/>
      <c r="C35" s="167"/>
      <c r="D35" s="168"/>
      <c r="E35" s="176"/>
      <c r="F35" s="350"/>
    </row>
    <row r="36" spans="1:6" ht="16.5" customHeight="1">
      <c r="A36" s="178" t="s">
        <v>599</v>
      </c>
      <c r="B36" s="167"/>
      <c r="C36" s="167"/>
      <c r="D36" s="168"/>
      <c r="E36" s="176"/>
      <c r="F36" s="350"/>
    </row>
    <row r="37" spans="1:6" ht="16.5" customHeight="1">
      <c r="A37" s="178" t="s">
        <v>600</v>
      </c>
      <c r="B37" s="167"/>
      <c r="C37" s="167"/>
      <c r="D37" s="168"/>
      <c r="E37" s="176"/>
      <c r="F37" s="350"/>
    </row>
    <row r="38" spans="1:6" s="185" customFormat="1" ht="16.5" customHeight="1">
      <c r="A38" s="181" t="s">
        <v>36</v>
      </c>
      <c r="B38" s="186"/>
      <c r="C38" s="187"/>
      <c r="D38" s="183"/>
      <c r="E38" s="184"/>
      <c r="F38" s="353"/>
    </row>
    <row r="39" spans="1:6" ht="16.5" customHeight="1">
      <c r="A39" s="166" t="s">
        <v>519</v>
      </c>
      <c r="B39" s="179"/>
      <c r="C39" s="180"/>
      <c r="D39" s="168"/>
      <c r="E39" s="176"/>
      <c r="F39" s="351"/>
    </row>
    <row r="40" spans="1:6" ht="16.5" customHeight="1">
      <c r="A40" s="177" t="s">
        <v>594</v>
      </c>
      <c r="B40" s="167"/>
      <c r="C40" s="167"/>
      <c r="D40" s="168"/>
      <c r="E40" s="176"/>
      <c r="F40" s="350"/>
    </row>
    <row r="41" spans="1:6" ht="16.5" customHeight="1">
      <c r="A41" s="177" t="s">
        <v>595</v>
      </c>
      <c r="B41" s="167"/>
      <c r="C41" s="167"/>
      <c r="D41" s="168"/>
      <c r="E41" s="176"/>
      <c r="F41" s="350"/>
    </row>
    <row r="42" spans="1:6" ht="16.5" customHeight="1">
      <c r="A42" s="177" t="s">
        <v>596</v>
      </c>
      <c r="B42" s="167"/>
      <c r="C42" s="167"/>
      <c r="D42" s="168"/>
      <c r="E42" s="176"/>
      <c r="F42" s="350"/>
    </row>
    <row r="43" spans="1:6" ht="16.5" customHeight="1">
      <c r="A43" s="177" t="s">
        <v>597</v>
      </c>
      <c r="B43" s="167"/>
      <c r="C43" s="167"/>
      <c r="D43" s="168"/>
      <c r="E43" s="176"/>
      <c r="F43" s="350"/>
    </row>
    <row r="44" spans="1:6" ht="16.5" customHeight="1">
      <c r="A44" s="178" t="s">
        <v>598</v>
      </c>
      <c r="B44" s="167"/>
      <c r="C44" s="167"/>
      <c r="D44" s="168"/>
      <c r="E44" s="176"/>
      <c r="F44" s="350"/>
    </row>
    <row r="45" spans="1:6" ht="16.5" customHeight="1">
      <c r="A45" s="178" t="s">
        <v>599</v>
      </c>
      <c r="B45" s="167"/>
      <c r="C45" s="167"/>
      <c r="D45" s="168"/>
      <c r="E45" s="176"/>
      <c r="F45" s="350"/>
    </row>
    <row r="46" spans="1:6" ht="16.5" customHeight="1">
      <c r="A46" s="178" t="s">
        <v>600</v>
      </c>
      <c r="B46" s="167"/>
      <c r="C46" s="167"/>
      <c r="D46" s="168"/>
      <c r="E46" s="176"/>
      <c r="F46" s="350"/>
    </row>
    <row r="47" spans="1:6" ht="16.5" customHeight="1">
      <c r="A47" s="162" t="s">
        <v>520</v>
      </c>
      <c r="B47" s="179"/>
      <c r="C47" s="180"/>
      <c r="D47" s="168"/>
      <c r="E47" s="176"/>
      <c r="F47" s="351"/>
    </row>
    <row r="48" spans="1:6" ht="16.5" customHeight="1">
      <c r="A48" s="177" t="s">
        <v>594</v>
      </c>
      <c r="B48" s="167"/>
      <c r="C48" s="167"/>
      <c r="D48" s="168"/>
      <c r="E48" s="176"/>
      <c r="F48" s="350"/>
    </row>
    <row r="49" spans="1:6" ht="16.5" customHeight="1">
      <c r="A49" s="177" t="s">
        <v>595</v>
      </c>
      <c r="B49" s="167"/>
      <c r="C49" s="167"/>
      <c r="D49" s="168"/>
      <c r="E49" s="176"/>
      <c r="F49" s="350"/>
    </row>
    <row r="50" spans="1:6" ht="16.5" customHeight="1">
      <c r="A50" s="177" t="s">
        <v>596</v>
      </c>
      <c r="B50" s="167"/>
      <c r="C50" s="167"/>
      <c r="D50" s="168"/>
      <c r="E50" s="176"/>
      <c r="F50" s="350"/>
    </row>
    <row r="51" spans="1:6" ht="16.5" customHeight="1">
      <c r="A51" s="177" t="s">
        <v>597</v>
      </c>
      <c r="B51" s="167"/>
      <c r="C51" s="167"/>
      <c r="D51" s="168"/>
      <c r="E51" s="176"/>
      <c r="F51" s="350"/>
    </row>
    <row r="52" spans="1:6" ht="16.5" customHeight="1">
      <c r="A52" s="178" t="s">
        <v>598</v>
      </c>
      <c r="B52" s="167"/>
      <c r="C52" s="167"/>
      <c r="D52" s="168"/>
      <c r="E52" s="176"/>
      <c r="F52" s="350"/>
    </row>
    <row r="53" spans="1:6" ht="16.5" customHeight="1">
      <c r="A53" s="178" t="s">
        <v>599</v>
      </c>
      <c r="B53" s="167"/>
      <c r="C53" s="167"/>
      <c r="D53" s="168"/>
      <c r="E53" s="176"/>
      <c r="F53" s="350"/>
    </row>
    <row r="54" spans="1:6" ht="16.5" customHeight="1">
      <c r="A54" s="178" t="s">
        <v>600</v>
      </c>
      <c r="B54" s="167"/>
      <c r="C54" s="167"/>
      <c r="D54" s="168"/>
      <c r="E54" s="176"/>
      <c r="F54" s="350"/>
    </row>
    <row r="55" spans="1:6" ht="16.5" customHeight="1">
      <c r="A55" s="166" t="s">
        <v>521</v>
      </c>
      <c r="B55" s="179"/>
      <c r="C55" s="180"/>
      <c r="D55" s="168"/>
      <c r="E55" s="176"/>
      <c r="F55" s="351"/>
    </row>
    <row r="56" spans="1:6" ht="16.5" customHeight="1">
      <c r="A56" s="177" t="s">
        <v>594</v>
      </c>
      <c r="B56" s="167"/>
      <c r="C56" s="167"/>
      <c r="D56" s="168"/>
      <c r="E56" s="176"/>
      <c r="F56" s="350"/>
    </row>
    <row r="57" spans="1:6" ht="16.5" customHeight="1">
      <c r="A57" s="177" t="s">
        <v>595</v>
      </c>
      <c r="B57" s="167"/>
      <c r="C57" s="167"/>
      <c r="D57" s="168"/>
      <c r="E57" s="176"/>
      <c r="F57" s="350"/>
    </row>
    <row r="58" spans="1:6" ht="16.5" customHeight="1">
      <c r="A58" s="177" t="s">
        <v>596</v>
      </c>
      <c r="B58" s="167"/>
      <c r="C58" s="167"/>
      <c r="D58" s="168"/>
      <c r="E58" s="176"/>
      <c r="F58" s="350"/>
    </row>
    <row r="59" spans="1:6" ht="16.5" customHeight="1">
      <c r="A59" s="177" t="s">
        <v>597</v>
      </c>
      <c r="B59" s="167"/>
      <c r="C59" s="167"/>
      <c r="D59" s="168"/>
      <c r="E59" s="176"/>
      <c r="F59" s="350"/>
    </row>
    <row r="60" spans="1:6" ht="16.5" customHeight="1">
      <c r="A60" s="178" t="s">
        <v>598</v>
      </c>
      <c r="B60" s="167"/>
      <c r="C60" s="167"/>
      <c r="D60" s="168"/>
      <c r="E60" s="176"/>
      <c r="F60" s="350"/>
    </row>
    <row r="61" spans="1:6" ht="16.5" customHeight="1">
      <c r="A61" s="178" t="s">
        <v>599</v>
      </c>
      <c r="B61" s="167"/>
      <c r="C61" s="167"/>
      <c r="D61" s="168"/>
      <c r="E61" s="176"/>
      <c r="F61" s="350"/>
    </row>
    <row r="62" spans="1:6" ht="16.5" customHeight="1">
      <c r="A62" s="178" t="s">
        <v>600</v>
      </c>
      <c r="B62" s="167"/>
      <c r="C62" s="167"/>
      <c r="D62" s="168"/>
      <c r="E62" s="176"/>
      <c r="F62" s="350"/>
    </row>
    <row r="63" spans="1:6" s="185" customFormat="1" ht="16.5" customHeight="1">
      <c r="A63" s="181" t="s">
        <v>37</v>
      </c>
      <c r="B63" s="186"/>
      <c r="C63" s="187"/>
      <c r="D63" s="183"/>
      <c r="E63" s="184"/>
      <c r="F63" s="353"/>
    </row>
    <row r="64" spans="1:6" ht="16.5" customHeight="1">
      <c r="A64" s="177" t="s">
        <v>594</v>
      </c>
      <c r="B64" s="167"/>
      <c r="C64" s="167"/>
      <c r="D64" s="168"/>
      <c r="E64" s="176"/>
      <c r="F64" s="350"/>
    </row>
    <row r="65" spans="1:6" ht="16.5" customHeight="1">
      <c r="A65" s="177" t="s">
        <v>595</v>
      </c>
      <c r="B65" s="167"/>
      <c r="C65" s="167"/>
      <c r="D65" s="168"/>
      <c r="E65" s="176"/>
      <c r="F65" s="350"/>
    </row>
    <row r="66" spans="1:6" ht="16.5" customHeight="1">
      <c r="A66" s="177" t="s">
        <v>596</v>
      </c>
      <c r="B66" s="167"/>
      <c r="C66" s="167"/>
      <c r="D66" s="168"/>
      <c r="E66" s="176"/>
      <c r="F66" s="350"/>
    </row>
    <row r="67" spans="1:6" ht="16.5" customHeight="1">
      <c r="A67" s="177" t="s">
        <v>597</v>
      </c>
      <c r="B67" s="167"/>
      <c r="C67" s="167"/>
      <c r="D67" s="168"/>
      <c r="E67" s="176"/>
      <c r="F67" s="350"/>
    </row>
    <row r="68" spans="1:6" ht="16.5" customHeight="1">
      <c r="A68" s="178" t="s">
        <v>598</v>
      </c>
      <c r="B68" s="167"/>
      <c r="C68" s="167"/>
      <c r="D68" s="168"/>
      <c r="E68" s="176"/>
      <c r="F68" s="350"/>
    </row>
    <row r="69" spans="1:6" ht="16.5" customHeight="1">
      <c r="A69" s="178" t="s">
        <v>599</v>
      </c>
      <c r="B69" s="167"/>
      <c r="C69" s="167"/>
      <c r="D69" s="168"/>
      <c r="E69" s="176"/>
      <c r="F69" s="350"/>
    </row>
    <row r="70" spans="1:6" ht="16.5" customHeight="1">
      <c r="A70" s="178" t="s">
        <v>600</v>
      </c>
      <c r="B70" s="167"/>
      <c r="C70" s="167"/>
      <c r="D70" s="168"/>
      <c r="E70" s="176"/>
      <c r="F70" s="350"/>
    </row>
    <row r="71" spans="1:6" s="185" customFormat="1" ht="16.5" customHeight="1">
      <c r="A71" s="181" t="s">
        <v>38</v>
      </c>
      <c r="B71" s="186"/>
      <c r="C71" s="187"/>
      <c r="D71" s="183"/>
      <c r="E71" s="184"/>
      <c r="F71" s="353"/>
    </row>
    <row r="72" spans="1:6" ht="16.5" customHeight="1">
      <c r="A72" s="177" t="s">
        <v>594</v>
      </c>
      <c r="B72" s="167"/>
      <c r="C72" s="167"/>
      <c r="D72" s="168"/>
      <c r="E72" s="176"/>
      <c r="F72" s="350"/>
    </row>
    <row r="73" spans="1:6" ht="16.5" customHeight="1">
      <c r="A73" s="177" t="s">
        <v>595</v>
      </c>
      <c r="B73" s="167"/>
      <c r="C73" s="167"/>
      <c r="D73" s="168"/>
      <c r="E73" s="176"/>
      <c r="F73" s="350"/>
    </row>
    <row r="74" spans="1:6" ht="16.5" customHeight="1">
      <c r="A74" s="177" t="s">
        <v>596</v>
      </c>
      <c r="B74" s="167"/>
      <c r="C74" s="167"/>
      <c r="D74" s="168"/>
      <c r="E74" s="176"/>
      <c r="F74" s="350"/>
    </row>
    <row r="75" spans="1:6" ht="16.5" customHeight="1">
      <c r="A75" s="177" t="s">
        <v>597</v>
      </c>
      <c r="B75" s="167"/>
      <c r="C75" s="167"/>
      <c r="D75" s="168"/>
      <c r="E75" s="176"/>
      <c r="F75" s="350"/>
    </row>
    <row r="76" spans="1:6" ht="16.5" customHeight="1">
      <c r="A76" s="178" t="s">
        <v>598</v>
      </c>
      <c r="B76" s="167"/>
      <c r="C76" s="167"/>
      <c r="D76" s="168"/>
      <c r="E76" s="176"/>
      <c r="F76" s="350"/>
    </row>
    <row r="77" spans="1:6" ht="16.5" customHeight="1">
      <c r="A77" s="178" t="s">
        <v>599</v>
      </c>
      <c r="B77" s="167"/>
      <c r="C77" s="167"/>
      <c r="D77" s="168"/>
      <c r="E77" s="176"/>
      <c r="F77" s="350"/>
    </row>
    <row r="78" spans="1:6" ht="16.5" customHeight="1">
      <c r="A78" s="178" t="s">
        <v>600</v>
      </c>
      <c r="B78" s="167"/>
      <c r="C78" s="167"/>
      <c r="D78" s="168"/>
      <c r="E78" s="176"/>
      <c r="F78" s="350"/>
    </row>
    <row r="79" spans="1:6" s="185" customFormat="1" ht="16.5" customHeight="1">
      <c r="A79" s="181" t="s">
        <v>39</v>
      </c>
      <c r="B79" s="186"/>
      <c r="C79" s="187"/>
      <c r="D79" s="183"/>
      <c r="E79" s="184"/>
      <c r="F79" s="353"/>
    </row>
    <row r="80" spans="1:6" ht="16.5" customHeight="1">
      <c r="A80" s="177" t="s">
        <v>594</v>
      </c>
      <c r="B80" s="167"/>
      <c r="C80" s="167"/>
      <c r="D80" s="168"/>
      <c r="E80" s="176"/>
      <c r="F80" s="350"/>
    </row>
    <row r="81" spans="1:6" ht="16.5" customHeight="1">
      <c r="A81" s="177" t="s">
        <v>595</v>
      </c>
      <c r="B81" s="167"/>
      <c r="C81" s="167"/>
      <c r="D81" s="168"/>
      <c r="E81" s="176"/>
      <c r="F81" s="350"/>
    </row>
    <row r="82" spans="1:6" ht="16.5" customHeight="1">
      <c r="A82" s="177" t="s">
        <v>596</v>
      </c>
      <c r="B82" s="167"/>
      <c r="C82" s="167"/>
      <c r="D82" s="168"/>
      <c r="E82" s="176"/>
      <c r="F82" s="350"/>
    </row>
    <row r="83" spans="1:6" ht="16.5" customHeight="1">
      <c r="A83" s="177" t="s">
        <v>597</v>
      </c>
      <c r="B83" s="167"/>
      <c r="C83" s="167"/>
      <c r="D83" s="168"/>
      <c r="E83" s="176"/>
      <c r="F83" s="350"/>
    </row>
    <row r="84" spans="1:6" ht="16.5" customHeight="1">
      <c r="A84" s="178" t="s">
        <v>598</v>
      </c>
      <c r="B84" s="167"/>
      <c r="C84" s="167"/>
      <c r="D84" s="168"/>
      <c r="E84" s="176"/>
      <c r="F84" s="350"/>
    </row>
    <row r="85" spans="1:6" ht="16.5" customHeight="1">
      <c r="A85" s="178" t="s">
        <v>599</v>
      </c>
      <c r="B85" s="167"/>
      <c r="C85" s="167"/>
      <c r="D85" s="168"/>
      <c r="E85" s="176"/>
      <c r="F85" s="350"/>
    </row>
    <row r="86" spans="1:6" ht="16.5" customHeight="1">
      <c r="A86" s="178" t="s">
        <v>600</v>
      </c>
      <c r="B86" s="167"/>
      <c r="C86" s="167"/>
      <c r="D86" s="168"/>
      <c r="E86" s="176"/>
      <c r="F86" s="350"/>
    </row>
    <row r="87" spans="1:6" s="192" customFormat="1" ht="16.5" customHeight="1">
      <c r="A87" s="193" t="s">
        <v>420</v>
      </c>
      <c r="B87" s="57">
        <v>23348</v>
      </c>
      <c r="C87" s="57">
        <v>22030</v>
      </c>
      <c r="D87" s="189">
        <f t="shared" ref="D87:D97" si="2">C87/B87*100</f>
        <v>94.4</v>
      </c>
      <c r="E87" s="190">
        <f t="shared" ref="E87:E97" si="3">C87/F87*100</f>
        <v>99.8</v>
      </c>
      <c r="F87" s="349">
        <v>22080</v>
      </c>
    </row>
    <row r="88" spans="1:6" ht="16.5" customHeight="1">
      <c r="A88" s="177" t="s">
        <v>594</v>
      </c>
      <c r="B88" s="167">
        <v>8325</v>
      </c>
      <c r="C88" s="289">
        <v>8774</v>
      </c>
      <c r="D88" s="168">
        <f t="shared" si="2"/>
        <v>105.4</v>
      </c>
      <c r="E88" s="176">
        <f t="shared" si="3"/>
        <v>98.8</v>
      </c>
      <c r="F88" s="350">
        <v>8879</v>
      </c>
    </row>
    <row r="89" spans="1:6" ht="16.5" customHeight="1">
      <c r="A89" s="177" t="s">
        <v>595</v>
      </c>
      <c r="B89" s="167">
        <v>217</v>
      </c>
      <c r="C89" s="289">
        <v>247</v>
      </c>
      <c r="D89" s="168">
        <f t="shared" si="2"/>
        <v>113.8</v>
      </c>
      <c r="E89" s="176">
        <f t="shared" si="3"/>
        <v>207.6</v>
      </c>
      <c r="F89" s="350">
        <v>119</v>
      </c>
    </row>
    <row r="90" spans="1:6" ht="16.5" customHeight="1">
      <c r="A90" s="177" t="s">
        <v>596</v>
      </c>
      <c r="B90" s="167">
        <v>14746</v>
      </c>
      <c r="C90" s="289">
        <v>12390</v>
      </c>
      <c r="D90" s="168">
        <f t="shared" si="2"/>
        <v>84</v>
      </c>
      <c r="E90" s="176">
        <f t="shared" si="3"/>
        <v>96.3</v>
      </c>
      <c r="F90" s="350">
        <v>12865</v>
      </c>
    </row>
    <row r="91" spans="1:6" ht="16.5" customHeight="1">
      <c r="A91" s="177" t="s">
        <v>597</v>
      </c>
      <c r="B91" s="167"/>
      <c r="C91" s="289">
        <v>184</v>
      </c>
      <c r="D91" s="168"/>
      <c r="E91" s="176"/>
      <c r="F91" s="350">
        <v>67</v>
      </c>
    </row>
    <row r="92" spans="1:6" ht="16.5" customHeight="1">
      <c r="A92" s="178" t="s">
        <v>598</v>
      </c>
      <c r="B92" s="167">
        <v>60</v>
      </c>
      <c r="C92" s="289">
        <v>8</v>
      </c>
      <c r="D92" s="168">
        <f t="shared" si="2"/>
        <v>13.3</v>
      </c>
      <c r="E92" s="176">
        <f t="shared" si="3"/>
        <v>15.1</v>
      </c>
      <c r="F92" s="350">
        <v>53</v>
      </c>
    </row>
    <row r="93" spans="1:6" ht="16.5" customHeight="1">
      <c r="A93" s="178" t="s">
        <v>599</v>
      </c>
      <c r="B93" s="167"/>
      <c r="C93" s="289">
        <v>427</v>
      </c>
      <c r="D93" s="168"/>
      <c r="E93" s="176">
        <f t="shared" si="3"/>
        <v>440.2</v>
      </c>
      <c r="F93" s="350">
        <v>97</v>
      </c>
    </row>
    <row r="94" spans="1:6" ht="16.5" customHeight="1">
      <c r="A94" s="178" t="s">
        <v>600</v>
      </c>
      <c r="B94" s="167"/>
      <c r="C94" s="289">
        <v>0</v>
      </c>
      <c r="D94" s="168"/>
      <c r="E94" s="176"/>
      <c r="F94" s="350">
        <v>0</v>
      </c>
    </row>
    <row r="95" spans="1:6" s="192" customFormat="1" ht="16.5" customHeight="1">
      <c r="A95" s="193" t="s">
        <v>605</v>
      </c>
      <c r="B95" s="57">
        <v>68</v>
      </c>
      <c r="C95" s="57"/>
      <c r="D95" s="189">
        <f t="shared" si="2"/>
        <v>0</v>
      </c>
      <c r="E95" s="190"/>
      <c r="F95" s="349"/>
    </row>
    <row r="96" spans="1:6" s="192" customFormat="1" ht="16.5" customHeight="1">
      <c r="A96" s="193" t="s">
        <v>607</v>
      </c>
      <c r="B96" s="57">
        <v>9174</v>
      </c>
      <c r="C96" s="57">
        <v>9174</v>
      </c>
      <c r="D96" s="189">
        <f t="shared" si="2"/>
        <v>100</v>
      </c>
      <c r="E96" s="190"/>
      <c r="F96" s="349">
        <v>7844</v>
      </c>
    </row>
    <row r="97" spans="1:6" s="192" customFormat="1" ht="16.5" customHeight="1">
      <c r="A97" s="233" t="s">
        <v>420</v>
      </c>
      <c r="B97" s="57">
        <f>SUM(B87,B95:B96)</f>
        <v>32590</v>
      </c>
      <c r="C97" s="57">
        <f>SUM(C87,C95:C96)</f>
        <v>31204</v>
      </c>
      <c r="D97" s="189">
        <f t="shared" si="2"/>
        <v>95.7</v>
      </c>
      <c r="E97" s="49">
        <f t="shared" si="3"/>
        <v>104.3</v>
      </c>
      <c r="F97" s="349">
        <v>29924</v>
      </c>
    </row>
  </sheetData>
  <mergeCells count="7">
    <mergeCell ref="F4:F5"/>
    <mergeCell ref="A2:E2"/>
    <mergeCell ref="A4:A5"/>
    <mergeCell ref="B4:B5"/>
    <mergeCell ref="C4:C5"/>
    <mergeCell ref="D4:D5"/>
    <mergeCell ref="E4:E5"/>
  </mergeCells>
  <phoneticPr fontId="38" type="noConversion"/>
  <conditionalFormatting sqref="A6:A14">
    <cfRule type="expression" dxfId="20" priority="16" stopIfTrue="1">
      <formula>"len($A:$A)=3"</formula>
    </cfRule>
  </conditionalFormatting>
  <conditionalFormatting sqref="A15:A21">
    <cfRule type="expression" dxfId="19" priority="10" stopIfTrue="1">
      <formula>"len($A:$A)=3"</formula>
    </cfRule>
  </conditionalFormatting>
  <conditionalFormatting sqref="A23:A29">
    <cfRule type="expression" dxfId="18" priority="9" stopIfTrue="1">
      <formula>"len($A:$A)=3"</formula>
    </cfRule>
  </conditionalFormatting>
  <conditionalFormatting sqref="A31:A37">
    <cfRule type="expression" dxfId="17" priority="8" stopIfTrue="1">
      <formula>"len($A:$A)=3"</formula>
    </cfRule>
  </conditionalFormatting>
  <conditionalFormatting sqref="A40:A46">
    <cfRule type="expression" dxfId="16" priority="7" stopIfTrue="1">
      <formula>"len($A:$A)=3"</formula>
    </cfRule>
  </conditionalFormatting>
  <conditionalFormatting sqref="A48:A54">
    <cfRule type="expression" dxfId="15" priority="6" stopIfTrue="1">
      <formula>"len($A:$A)=3"</formula>
    </cfRule>
  </conditionalFormatting>
  <conditionalFormatting sqref="A56:A62">
    <cfRule type="expression" dxfId="14" priority="5" stopIfTrue="1">
      <formula>"len($A:$A)=3"</formula>
    </cfRule>
  </conditionalFormatting>
  <conditionalFormatting sqref="A64:A70">
    <cfRule type="expression" dxfId="13" priority="4" stopIfTrue="1">
      <formula>"len($A:$A)=3"</formula>
    </cfRule>
  </conditionalFormatting>
  <conditionalFormatting sqref="A72:A78">
    <cfRule type="expression" dxfId="12" priority="3" stopIfTrue="1">
      <formula>"len($A:$A)=3"</formula>
    </cfRule>
  </conditionalFormatting>
  <conditionalFormatting sqref="A80:A86">
    <cfRule type="expression" dxfId="11" priority="2" stopIfTrue="1">
      <formula>"len($A:$A)=3"</formula>
    </cfRule>
  </conditionalFormatting>
  <conditionalFormatting sqref="A88:A94">
    <cfRule type="expression" dxfId="10" priority="1" stopIfTrue="1">
      <formula>"len($A:$A)=3"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firstPageNumber="5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F64"/>
  <sheetViews>
    <sheetView showZeros="0" zoomScaleNormal="100" workbookViewId="0">
      <selection activeCell="G12" sqref="G12"/>
    </sheetView>
  </sheetViews>
  <sheetFormatPr defaultColWidth="9" defaultRowHeight="14.25"/>
  <cols>
    <col min="1" max="1" width="35.625" style="201" customWidth="1"/>
    <col min="2" max="3" width="11.25" style="209" customWidth="1"/>
    <col min="4" max="4" width="13" style="198" customWidth="1"/>
    <col min="5" max="5" width="12.625" style="198" customWidth="1"/>
    <col min="6" max="6" width="0.25" style="197" hidden="1" customWidth="1"/>
    <col min="7" max="7" width="41.625" style="197" bestFit="1" customWidth="1"/>
    <col min="8" max="8" width="7.5" style="197" bestFit="1" customWidth="1"/>
    <col min="9" max="16384" width="9" style="197"/>
  </cols>
  <sheetData>
    <row r="1" spans="1:6" ht="16.5" customHeight="1">
      <c r="A1" s="201" t="s">
        <v>147</v>
      </c>
    </row>
    <row r="2" spans="1:6" s="200" customFormat="1" ht="30" customHeight="1">
      <c r="A2" s="402" t="s">
        <v>909</v>
      </c>
      <c r="B2" s="402"/>
      <c r="C2" s="402"/>
      <c r="D2" s="402"/>
      <c r="E2" s="402"/>
    </row>
    <row r="3" spans="1:6" ht="16.5" customHeight="1">
      <c r="A3" s="202"/>
      <c r="B3" s="210"/>
      <c r="C3" s="211"/>
      <c r="D3" s="199"/>
      <c r="E3" s="199" t="s">
        <v>53</v>
      </c>
    </row>
    <row r="4" spans="1:6" ht="16.5" customHeight="1">
      <c r="A4" s="408" t="s">
        <v>47</v>
      </c>
      <c r="B4" s="409" t="s">
        <v>63</v>
      </c>
      <c r="C4" s="407" t="s">
        <v>148</v>
      </c>
      <c r="D4" s="410" t="s">
        <v>60</v>
      </c>
      <c r="E4" s="411" t="s">
        <v>149</v>
      </c>
      <c r="F4" s="407" t="s">
        <v>522</v>
      </c>
    </row>
    <row r="5" spans="1:6" ht="16.5" customHeight="1">
      <c r="A5" s="408"/>
      <c r="B5" s="409"/>
      <c r="C5" s="407"/>
      <c r="D5" s="410"/>
      <c r="E5" s="411"/>
      <c r="F5" s="407"/>
    </row>
    <row r="6" spans="1:6" s="208" customFormat="1" ht="16.5" customHeight="1">
      <c r="A6" s="164" t="s">
        <v>40</v>
      </c>
      <c r="B6" s="212"/>
      <c r="C6" s="212"/>
      <c r="D6" s="194"/>
      <c r="E6" s="207"/>
      <c r="F6" s="355"/>
    </row>
    <row r="7" spans="1:6" ht="16.5" customHeight="1">
      <c r="A7" s="203" t="s">
        <v>601</v>
      </c>
      <c r="B7" s="213"/>
      <c r="C7" s="213"/>
      <c r="D7" s="196"/>
      <c r="E7" s="195"/>
      <c r="F7" s="356"/>
    </row>
    <row r="8" spans="1:6" ht="16.5" customHeight="1">
      <c r="A8" s="203" t="s">
        <v>602</v>
      </c>
      <c r="B8" s="213"/>
      <c r="C8" s="213"/>
      <c r="D8" s="196"/>
      <c r="E8" s="195"/>
      <c r="F8" s="356"/>
    </row>
    <row r="9" spans="1:6" ht="16.5" customHeight="1">
      <c r="A9" s="203" t="s">
        <v>603</v>
      </c>
      <c r="B9" s="213"/>
      <c r="C9" s="213"/>
      <c r="D9" s="196"/>
      <c r="E9" s="195"/>
      <c r="F9" s="356"/>
    </row>
    <row r="10" spans="1:6" ht="16.5" customHeight="1">
      <c r="A10" s="203" t="s">
        <v>604</v>
      </c>
      <c r="B10" s="213"/>
      <c r="C10" s="213"/>
      <c r="D10" s="196"/>
      <c r="E10" s="195"/>
      <c r="F10" s="356"/>
    </row>
    <row r="11" spans="1:6" s="208" customFormat="1" ht="16.5" customHeight="1">
      <c r="A11" s="164" t="s">
        <v>41</v>
      </c>
      <c r="B11" s="214">
        <v>4179</v>
      </c>
      <c r="C11" s="215">
        <v>4005</v>
      </c>
      <c r="D11" s="194">
        <f t="shared" ref="D11:D17" si="0">C11/B11*100</f>
        <v>95.8</v>
      </c>
      <c r="E11" s="207">
        <f t="shared" ref="E11:E19" si="1">C11/F11*100</f>
        <v>106.6</v>
      </c>
      <c r="F11" s="357">
        <v>3757</v>
      </c>
    </row>
    <row r="12" spans="1:6" ht="16.5" customHeight="1">
      <c r="A12" s="203" t="s">
        <v>601</v>
      </c>
      <c r="B12" s="216"/>
      <c r="C12" s="302">
        <v>3993</v>
      </c>
      <c r="D12" s="196"/>
      <c r="E12" s="195">
        <f t="shared" si="1"/>
        <v>106.7</v>
      </c>
      <c r="F12" s="358">
        <v>3742</v>
      </c>
    </row>
    <row r="13" spans="1:6" ht="16.5" customHeight="1">
      <c r="A13" s="203" t="s">
        <v>602</v>
      </c>
      <c r="B13" s="216"/>
      <c r="C13" s="302">
        <v>0</v>
      </c>
      <c r="D13" s="196"/>
      <c r="E13" s="195"/>
      <c r="F13" s="358">
        <v>0</v>
      </c>
    </row>
    <row r="14" spans="1:6" ht="16.5" customHeight="1">
      <c r="A14" s="203" t="s">
        <v>603</v>
      </c>
      <c r="B14" s="216"/>
      <c r="C14" s="302">
        <v>12</v>
      </c>
      <c r="D14" s="196"/>
      <c r="E14" s="195">
        <f t="shared" si="1"/>
        <v>80</v>
      </c>
      <c r="F14" s="358">
        <v>15</v>
      </c>
    </row>
    <row r="15" spans="1:6" ht="16.5" customHeight="1">
      <c r="A15" s="203" t="s">
        <v>604</v>
      </c>
      <c r="B15" s="216"/>
      <c r="C15" s="302">
        <v>0</v>
      </c>
      <c r="D15" s="196"/>
      <c r="E15" s="195"/>
      <c r="F15" s="358">
        <v>0</v>
      </c>
    </row>
    <row r="16" spans="1:6" s="208" customFormat="1" ht="30" customHeight="1">
      <c r="A16" s="164" t="s">
        <v>524</v>
      </c>
      <c r="B16" s="214">
        <v>17969</v>
      </c>
      <c r="C16" s="215">
        <v>18082</v>
      </c>
      <c r="D16" s="194">
        <f t="shared" si="0"/>
        <v>100.6</v>
      </c>
      <c r="E16" s="207">
        <f t="shared" si="1"/>
        <v>106.4</v>
      </c>
      <c r="F16" s="357">
        <v>16993</v>
      </c>
    </row>
    <row r="17" spans="1:6" ht="16.5" customHeight="1">
      <c r="A17" s="203" t="s">
        <v>601</v>
      </c>
      <c r="B17" s="216">
        <v>17969</v>
      </c>
      <c r="C17" s="304">
        <v>17932</v>
      </c>
      <c r="D17" s="196">
        <f t="shared" si="0"/>
        <v>99.8</v>
      </c>
      <c r="E17" s="195">
        <f t="shared" si="1"/>
        <v>106.7</v>
      </c>
      <c r="F17" s="358">
        <v>16803</v>
      </c>
    </row>
    <row r="18" spans="1:6" ht="16.5" customHeight="1">
      <c r="A18" s="203" t="s">
        <v>602</v>
      </c>
      <c r="B18" s="216"/>
      <c r="C18" s="304">
        <v>0</v>
      </c>
      <c r="D18" s="196"/>
      <c r="E18" s="195"/>
      <c r="F18" s="358">
        <v>0</v>
      </c>
    </row>
    <row r="19" spans="1:6" ht="16.5" customHeight="1">
      <c r="A19" s="203" t="s">
        <v>603</v>
      </c>
      <c r="B19" s="216"/>
      <c r="C19" s="304">
        <v>149</v>
      </c>
      <c r="D19" s="196"/>
      <c r="E19" s="195">
        <f t="shared" si="1"/>
        <v>78.400000000000006</v>
      </c>
      <c r="F19" s="358">
        <v>190</v>
      </c>
    </row>
    <row r="20" spans="1:6" ht="16.5" customHeight="1">
      <c r="A20" s="203" t="s">
        <v>604</v>
      </c>
      <c r="B20" s="216"/>
      <c r="C20" s="304">
        <v>0</v>
      </c>
      <c r="D20" s="196"/>
      <c r="E20" s="195"/>
      <c r="F20" s="358">
        <v>0</v>
      </c>
    </row>
    <row r="21" spans="1:6" s="208" customFormat="1" ht="16.5" customHeight="1">
      <c r="A21" s="164" t="s">
        <v>42</v>
      </c>
      <c r="B21" s="214"/>
      <c r="C21" s="215"/>
      <c r="D21" s="194"/>
      <c r="E21" s="207"/>
      <c r="F21" s="357"/>
    </row>
    <row r="22" spans="1:6" ht="16.5" customHeight="1">
      <c r="A22" s="203" t="s">
        <v>601</v>
      </c>
      <c r="B22" s="216"/>
      <c r="C22" s="217"/>
      <c r="D22" s="196"/>
      <c r="E22" s="195"/>
      <c r="F22" s="358"/>
    </row>
    <row r="23" spans="1:6" ht="16.5" customHeight="1">
      <c r="A23" s="203" t="s">
        <v>602</v>
      </c>
      <c r="B23" s="216"/>
      <c r="C23" s="217"/>
      <c r="D23" s="196"/>
      <c r="E23" s="195"/>
      <c r="F23" s="358"/>
    </row>
    <row r="24" spans="1:6" ht="16.5" customHeight="1">
      <c r="A24" s="203" t="s">
        <v>603</v>
      </c>
      <c r="B24" s="216"/>
      <c r="C24" s="217"/>
      <c r="D24" s="196"/>
      <c r="E24" s="195"/>
      <c r="F24" s="358"/>
    </row>
    <row r="25" spans="1:6" ht="16.5" customHeight="1">
      <c r="A25" s="203" t="s">
        <v>604</v>
      </c>
      <c r="B25" s="216"/>
      <c r="C25" s="217"/>
      <c r="D25" s="196"/>
      <c r="E25" s="195"/>
      <c r="F25" s="358"/>
    </row>
    <row r="26" spans="1:6" s="208" customFormat="1" ht="16.5" customHeight="1">
      <c r="A26" s="164" t="s">
        <v>43</v>
      </c>
      <c r="B26" s="214"/>
      <c r="C26" s="215"/>
      <c r="D26" s="194"/>
      <c r="E26" s="207"/>
      <c r="F26" s="357"/>
    </row>
    <row r="27" spans="1:6" ht="16.5" customHeight="1">
      <c r="A27" s="163" t="s">
        <v>525</v>
      </c>
      <c r="B27" s="216"/>
      <c r="C27" s="217"/>
      <c r="D27" s="196"/>
      <c r="E27" s="195"/>
      <c r="F27" s="358"/>
    </row>
    <row r="28" spans="1:6" ht="16.5" customHeight="1">
      <c r="A28" s="203" t="s">
        <v>601</v>
      </c>
      <c r="B28" s="216"/>
      <c r="C28" s="217"/>
      <c r="D28" s="196"/>
      <c r="E28" s="195"/>
      <c r="F28" s="358"/>
    </row>
    <row r="29" spans="1:6" ht="16.5" customHeight="1">
      <c r="A29" s="203" t="s">
        <v>602</v>
      </c>
      <c r="B29" s="216"/>
      <c r="C29" s="217"/>
      <c r="D29" s="196"/>
      <c r="E29" s="195"/>
      <c r="F29" s="358"/>
    </row>
    <row r="30" spans="1:6" ht="16.5" customHeight="1">
      <c r="A30" s="203" t="s">
        <v>603</v>
      </c>
      <c r="B30" s="216"/>
      <c r="C30" s="217"/>
      <c r="D30" s="196"/>
      <c r="E30" s="195"/>
      <c r="F30" s="358"/>
    </row>
    <row r="31" spans="1:6" ht="16.5" customHeight="1">
      <c r="A31" s="203" t="s">
        <v>604</v>
      </c>
      <c r="B31" s="216"/>
      <c r="C31" s="217"/>
      <c r="D31" s="196"/>
      <c r="E31" s="195"/>
      <c r="F31" s="358"/>
    </row>
    <row r="32" spans="1:6" ht="16.5" customHeight="1">
      <c r="A32" s="163" t="s">
        <v>526</v>
      </c>
      <c r="B32" s="216"/>
      <c r="C32" s="217"/>
      <c r="D32" s="196"/>
      <c r="E32" s="195"/>
      <c r="F32" s="358"/>
    </row>
    <row r="33" spans="1:6" ht="16.5" customHeight="1">
      <c r="A33" s="203" t="s">
        <v>601</v>
      </c>
      <c r="B33" s="216"/>
      <c r="C33" s="217"/>
      <c r="D33" s="196"/>
      <c r="E33" s="195"/>
      <c r="F33" s="358"/>
    </row>
    <row r="34" spans="1:6" ht="16.5" customHeight="1">
      <c r="A34" s="203" t="s">
        <v>602</v>
      </c>
      <c r="B34" s="216"/>
      <c r="C34" s="217"/>
      <c r="D34" s="196"/>
      <c r="E34" s="195"/>
      <c r="F34" s="358"/>
    </row>
    <row r="35" spans="1:6" ht="16.5" customHeight="1">
      <c r="A35" s="203" t="s">
        <v>603</v>
      </c>
      <c r="B35" s="216"/>
      <c r="C35" s="217"/>
      <c r="D35" s="196"/>
      <c r="E35" s="195"/>
      <c r="F35" s="358"/>
    </row>
    <row r="36" spans="1:6" ht="16.5" customHeight="1">
      <c r="A36" s="203" t="s">
        <v>604</v>
      </c>
      <c r="B36" s="216"/>
      <c r="C36" s="217"/>
      <c r="D36" s="196"/>
      <c r="E36" s="195"/>
      <c r="F36" s="358"/>
    </row>
    <row r="37" spans="1:6" ht="16.5" customHeight="1">
      <c r="A37" s="163" t="s">
        <v>527</v>
      </c>
      <c r="B37" s="216"/>
      <c r="C37" s="217"/>
      <c r="D37" s="196"/>
      <c r="E37" s="195"/>
      <c r="F37" s="358"/>
    </row>
    <row r="38" spans="1:6" ht="16.5" customHeight="1">
      <c r="A38" s="203" t="s">
        <v>601</v>
      </c>
      <c r="B38" s="216"/>
      <c r="C38" s="217"/>
      <c r="D38" s="196"/>
      <c r="E38" s="195"/>
      <c r="F38" s="358"/>
    </row>
    <row r="39" spans="1:6" ht="16.5" customHeight="1">
      <c r="A39" s="203" t="s">
        <v>602</v>
      </c>
      <c r="B39" s="216"/>
      <c r="C39" s="217"/>
      <c r="D39" s="196"/>
      <c r="E39" s="195"/>
      <c r="F39" s="358"/>
    </row>
    <row r="40" spans="1:6" ht="16.5" customHeight="1">
      <c r="A40" s="203" t="s">
        <v>603</v>
      </c>
      <c r="B40" s="216"/>
      <c r="C40" s="217"/>
      <c r="D40" s="196"/>
      <c r="E40" s="195"/>
      <c r="F40" s="358"/>
    </row>
    <row r="41" spans="1:6" ht="16.5" customHeight="1">
      <c r="A41" s="203" t="s">
        <v>604</v>
      </c>
      <c r="B41" s="216"/>
      <c r="C41" s="217"/>
      <c r="D41" s="196"/>
      <c r="E41" s="195"/>
      <c r="F41" s="358"/>
    </row>
    <row r="42" spans="1:6" s="208" customFormat="1" ht="16.5" customHeight="1">
      <c r="A42" s="164" t="s">
        <v>44</v>
      </c>
      <c r="B42" s="214"/>
      <c r="C42" s="215"/>
      <c r="D42" s="194"/>
      <c r="E42" s="207"/>
      <c r="F42" s="357"/>
    </row>
    <row r="43" spans="1:6" ht="16.5" customHeight="1">
      <c r="A43" s="203" t="s">
        <v>601</v>
      </c>
      <c r="B43" s="216"/>
      <c r="C43" s="217"/>
      <c r="D43" s="196"/>
      <c r="E43" s="195"/>
      <c r="F43" s="358"/>
    </row>
    <row r="44" spans="1:6" ht="16.5" customHeight="1">
      <c r="A44" s="203" t="s">
        <v>602</v>
      </c>
      <c r="B44" s="216"/>
      <c r="C44" s="217"/>
      <c r="D44" s="196"/>
      <c r="E44" s="195"/>
      <c r="F44" s="358"/>
    </row>
    <row r="45" spans="1:6" ht="16.5" customHeight="1">
      <c r="A45" s="203" t="s">
        <v>603</v>
      </c>
      <c r="B45" s="216"/>
      <c r="C45" s="217"/>
      <c r="D45" s="196"/>
      <c r="E45" s="195"/>
      <c r="F45" s="358"/>
    </row>
    <row r="46" spans="1:6" ht="16.5" customHeight="1">
      <c r="A46" s="203" t="s">
        <v>604</v>
      </c>
      <c r="B46" s="216"/>
      <c r="C46" s="217"/>
      <c r="D46" s="196"/>
      <c r="E46" s="195"/>
      <c r="F46" s="358"/>
    </row>
    <row r="47" spans="1:6" s="208" customFormat="1" ht="16.5" customHeight="1">
      <c r="A47" s="164" t="s">
        <v>45</v>
      </c>
      <c r="B47" s="214"/>
      <c r="C47" s="215"/>
      <c r="D47" s="194"/>
      <c r="E47" s="207"/>
      <c r="F47" s="357"/>
    </row>
    <row r="48" spans="1:6" ht="16.5" customHeight="1">
      <c r="A48" s="203" t="s">
        <v>601</v>
      </c>
      <c r="B48" s="216"/>
      <c r="C48" s="217"/>
      <c r="D48" s="196"/>
      <c r="E48" s="195"/>
      <c r="F48" s="358"/>
    </row>
    <row r="49" spans="1:6" ht="16.5" customHeight="1">
      <c r="A49" s="203" t="s">
        <v>602</v>
      </c>
      <c r="B49" s="216"/>
      <c r="C49" s="217"/>
      <c r="D49" s="196"/>
      <c r="E49" s="195"/>
      <c r="F49" s="358"/>
    </row>
    <row r="50" spans="1:6" ht="16.5" customHeight="1">
      <c r="A50" s="203" t="s">
        <v>603</v>
      </c>
      <c r="B50" s="216"/>
      <c r="C50" s="217"/>
      <c r="D50" s="196"/>
      <c r="E50" s="195"/>
      <c r="F50" s="358"/>
    </row>
    <row r="51" spans="1:6" ht="16.5" customHeight="1">
      <c r="A51" s="203" t="s">
        <v>604</v>
      </c>
      <c r="B51" s="216"/>
      <c r="C51" s="217"/>
      <c r="D51" s="196"/>
      <c r="E51" s="195"/>
      <c r="F51" s="358"/>
    </row>
    <row r="52" spans="1:6" s="208" customFormat="1" ht="16.5" customHeight="1">
      <c r="A52" s="164" t="s">
        <v>46</v>
      </c>
      <c r="B52" s="214"/>
      <c r="C52" s="215"/>
      <c r="D52" s="194"/>
      <c r="E52" s="207"/>
      <c r="F52" s="357"/>
    </row>
    <row r="53" spans="1:6" ht="16.5" customHeight="1">
      <c r="A53" s="203" t="s">
        <v>601</v>
      </c>
      <c r="B53" s="216"/>
      <c r="C53" s="217"/>
      <c r="D53" s="196"/>
      <c r="E53" s="195"/>
      <c r="F53" s="358"/>
    </row>
    <row r="54" spans="1:6" ht="16.5" customHeight="1">
      <c r="A54" s="203" t="s">
        <v>602</v>
      </c>
      <c r="B54" s="216"/>
      <c r="C54" s="217"/>
      <c r="D54" s="196"/>
      <c r="E54" s="195"/>
      <c r="F54" s="358"/>
    </row>
    <row r="55" spans="1:6" ht="16.5" customHeight="1">
      <c r="A55" s="203" t="s">
        <v>603</v>
      </c>
      <c r="B55" s="216"/>
      <c r="C55" s="217"/>
      <c r="D55" s="196"/>
      <c r="E55" s="195"/>
      <c r="F55" s="358"/>
    </row>
    <row r="56" spans="1:6" ht="16.5" customHeight="1">
      <c r="A56" s="203" t="s">
        <v>604</v>
      </c>
      <c r="B56" s="216"/>
      <c r="C56" s="217"/>
      <c r="D56" s="196"/>
      <c r="E56" s="195"/>
      <c r="F56" s="358"/>
    </row>
    <row r="57" spans="1:6" s="191" customFormat="1" ht="16.5" customHeight="1">
      <c r="A57" s="188" t="s">
        <v>420</v>
      </c>
      <c r="B57" s="57">
        <v>22148</v>
      </c>
      <c r="C57" s="57">
        <v>22087</v>
      </c>
      <c r="D57" s="189">
        <f t="shared" ref="D57:D64" si="2">C57/B57*100</f>
        <v>99.7</v>
      </c>
      <c r="E57" s="204">
        <f t="shared" ref="E57:E64" si="3">C57/F57*100</f>
        <v>106.4</v>
      </c>
      <c r="F57" s="354">
        <v>20750</v>
      </c>
    </row>
    <row r="58" spans="1:6" ht="16.5" customHeight="1">
      <c r="A58" s="203" t="s">
        <v>601</v>
      </c>
      <c r="B58" s="216"/>
      <c r="C58" s="289">
        <v>21925</v>
      </c>
      <c r="D58" s="196"/>
      <c r="E58" s="195">
        <f t="shared" si="3"/>
        <v>106.7</v>
      </c>
      <c r="F58" s="358">
        <v>20545</v>
      </c>
    </row>
    <row r="59" spans="1:6" ht="16.5" customHeight="1">
      <c r="A59" s="203" t="s">
        <v>602</v>
      </c>
      <c r="B59" s="216"/>
      <c r="C59" s="289">
        <v>0</v>
      </c>
      <c r="D59" s="196"/>
      <c r="E59" s="195"/>
      <c r="F59" s="358">
        <v>0</v>
      </c>
    </row>
    <row r="60" spans="1:6" ht="16.5" customHeight="1">
      <c r="A60" s="203" t="s">
        <v>603</v>
      </c>
      <c r="B60" s="216"/>
      <c r="C60" s="289">
        <v>161</v>
      </c>
      <c r="D60" s="196"/>
      <c r="E60" s="195">
        <f t="shared" si="3"/>
        <v>78.5</v>
      </c>
      <c r="F60" s="358">
        <v>205</v>
      </c>
    </row>
    <row r="61" spans="1:6" ht="16.5" customHeight="1">
      <c r="A61" s="203" t="s">
        <v>604</v>
      </c>
      <c r="B61" s="216"/>
      <c r="C61" s="289">
        <v>0</v>
      </c>
      <c r="D61" s="196"/>
      <c r="E61" s="195"/>
      <c r="F61" s="358">
        <v>0</v>
      </c>
    </row>
    <row r="62" spans="1:6" s="107" customFormat="1" ht="16.5" customHeight="1">
      <c r="A62" s="206" t="s">
        <v>523</v>
      </c>
      <c r="B62" s="231">
        <v>73</v>
      </c>
      <c r="C62" s="231"/>
      <c r="D62" s="194">
        <f t="shared" si="2"/>
        <v>0</v>
      </c>
      <c r="E62" s="207"/>
      <c r="F62" s="359"/>
    </row>
    <row r="63" spans="1:6" s="107" customFormat="1" ht="16.5" customHeight="1">
      <c r="A63" s="206" t="s">
        <v>419</v>
      </c>
      <c r="B63" s="231">
        <v>10369</v>
      </c>
      <c r="C63" s="231">
        <v>9117</v>
      </c>
      <c r="D63" s="194">
        <f t="shared" si="2"/>
        <v>87.9</v>
      </c>
      <c r="E63" s="207">
        <f t="shared" si="3"/>
        <v>99.4</v>
      </c>
      <c r="F63" s="359">
        <v>9174</v>
      </c>
    </row>
    <row r="64" spans="1:6" s="165" customFormat="1" ht="16.5" customHeight="1">
      <c r="A64" s="205" t="s">
        <v>420</v>
      </c>
      <c r="B64" s="232">
        <f>SUM(B57,B62:B63)</f>
        <v>32590</v>
      </c>
      <c r="C64" s="232">
        <f>SUM(C57,C62:C63)</f>
        <v>31204</v>
      </c>
      <c r="D64" s="189">
        <f t="shared" si="2"/>
        <v>95.7</v>
      </c>
      <c r="E64" s="204">
        <f t="shared" si="3"/>
        <v>104.3</v>
      </c>
      <c r="F64" s="232">
        <f>SUM(F57,F62:F63)</f>
        <v>29924</v>
      </c>
    </row>
  </sheetData>
  <mergeCells count="7">
    <mergeCell ref="F4:F5"/>
    <mergeCell ref="A2:E2"/>
    <mergeCell ref="A4:A5"/>
    <mergeCell ref="B4:B5"/>
    <mergeCell ref="C4:C5"/>
    <mergeCell ref="D4:D5"/>
    <mergeCell ref="E4:E5"/>
  </mergeCells>
  <phoneticPr fontId="38" type="noConversion"/>
  <conditionalFormatting sqref="A6:A15">
    <cfRule type="expression" dxfId="9" priority="11" stopIfTrue="1">
      <formula>"len($A:$A)=3"</formula>
    </cfRule>
  </conditionalFormatting>
  <conditionalFormatting sqref="A17:A20">
    <cfRule type="expression" dxfId="8" priority="9" stopIfTrue="1">
      <formula>"len($A:$A)=3"</formula>
    </cfRule>
  </conditionalFormatting>
  <conditionalFormatting sqref="A22:A25">
    <cfRule type="expression" dxfId="7" priority="8" stopIfTrue="1">
      <formula>"len($A:$A)=3"</formula>
    </cfRule>
  </conditionalFormatting>
  <conditionalFormatting sqref="A28:A31">
    <cfRule type="expression" dxfId="6" priority="7" stopIfTrue="1">
      <formula>"len($A:$A)=3"</formula>
    </cfRule>
  </conditionalFormatting>
  <conditionalFormatting sqref="A33:A36">
    <cfRule type="expression" dxfId="5" priority="6" stopIfTrue="1">
      <formula>"len($A:$A)=3"</formula>
    </cfRule>
  </conditionalFormatting>
  <conditionalFormatting sqref="A38:A41">
    <cfRule type="expression" dxfId="4" priority="5" stopIfTrue="1">
      <formula>"len($A:$A)=3"</formula>
    </cfRule>
  </conditionalFormatting>
  <conditionalFormatting sqref="A43:A46">
    <cfRule type="expression" dxfId="3" priority="4" stopIfTrue="1">
      <formula>"len($A:$A)=3"</formula>
    </cfRule>
  </conditionalFormatting>
  <conditionalFormatting sqref="A48:A51">
    <cfRule type="expression" dxfId="2" priority="3" stopIfTrue="1">
      <formula>"len($A:$A)=3"</formula>
    </cfRule>
  </conditionalFormatting>
  <conditionalFormatting sqref="A53:A56">
    <cfRule type="expression" dxfId="1" priority="2" stopIfTrue="1">
      <formula>"len($A:$A)=3"</formula>
    </cfRule>
  </conditionalFormatting>
  <conditionalFormatting sqref="A58:A61">
    <cfRule type="expression" dxfId="0" priority="1" stopIfTrue="1">
      <formula>"len($A:$A)=3"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firstPageNumber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45"/>
  <sheetViews>
    <sheetView showZeros="0" topLeftCell="A25" workbookViewId="0">
      <selection activeCell="E13" sqref="E13"/>
    </sheetView>
  </sheetViews>
  <sheetFormatPr defaultColWidth="8.75" defaultRowHeight="14.25"/>
  <cols>
    <col min="1" max="1" width="35.625" style="2" customWidth="1"/>
    <col min="2" max="3" width="11.25" style="29" customWidth="1"/>
    <col min="4" max="4" width="13.125" style="29" customWidth="1"/>
    <col min="5" max="5" width="12.5" style="29" customWidth="1"/>
    <col min="6" max="6" width="12.125" style="2" hidden="1" customWidth="1"/>
    <col min="7" max="233" width="8.75" style="2"/>
    <col min="234" max="234" width="38.25" style="2" bestFit="1" customWidth="1"/>
    <col min="235" max="236" width="13.25" style="2" bestFit="1" customWidth="1"/>
    <col min="237" max="237" width="10" style="2" customWidth="1"/>
    <col min="238" max="238" width="12.625" style="2" customWidth="1"/>
    <col min="239" max="239" width="0" style="2" hidden="1" customWidth="1"/>
    <col min="240" max="240" width="18.625" style="2" customWidth="1"/>
    <col min="241" max="241" width="10.625" style="2" customWidth="1"/>
    <col min="242" max="489" width="8.75" style="2"/>
    <col min="490" max="490" width="38.25" style="2" bestFit="1" customWidth="1"/>
    <col min="491" max="492" width="13.25" style="2" bestFit="1" customWidth="1"/>
    <col min="493" max="493" width="10" style="2" customWidth="1"/>
    <col min="494" max="494" width="12.625" style="2" customWidth="1"/>
    <col min="495" max="495" width="0" style="2" hidden="1" customWidth="1"/>
    <col min="496" max="496" width="18.625" style="2" customWidth="1"/>
    <col min="497" max="497" width="10.625" style="2" customWidth="1"/>
    <col min="498" max="745" width="8.75" style="2"/>
    <col min="746" max="746" width="38.25" style="2" bestFit="1" customWidth="1"/>
    <col min="747" max="748" width="13.25" style="2" bestFit="1" customWidth="1"/>
    <col min="749" max="749" width="10" style="2" customWidth="1"/>
    <col min="750" max="750" width="12.625" style="2" customWidth="1"/>
    <col min="751" max="751" width="0" style="2" hidden="1" customWidth="1"/>
    <col min="752" max="752" width="18.625" style="2" customWidth="1"/>
    <col min="753" max="753" width="10.625" style="2" customWidth="1"/>
    <col min="754" max="1001" width="8.75" style="2"/>
    <col min="1002" max="1002" width="38.25" style="2" bestFit="1" customWidth="1"/>
    <col min="1003" max="1004" width="13.25" style="2" bestFit="1" customWidth="1"/>
    <col min="1005" max="1005" width="10" style="2" customWidth="1"/>
    <col min="1006" max="1006" width="12.625" style="2" customWidth="1"/>
    <col min="1007" max="1007" width="0" style="2" hidden="1" customWidth="1"/>
    <col min="1008" max="1008" width="18.625" style="2" customWidth="1"/>
    <col min="1009" max="1009" width="10.625" style="2" customWidth="1"/>
    <col min="1010" max="1257" width="8.75" style="2"/>
    <col min="1258" max="1258" width="38.25" style="2" bestFit="1" customWidth="1"/>
    <col min="1259" max="1260" width="13.25" style="2" bestFit="1" customWidth="1"/>
    <col min="1261" max="1261" width="10" style="2" customWidth="1"/>
    <col min="1262" max="1262" width="12.625" style="2" customWidth="1"/>
    <col min="1263" max="1263" width="0" style="2" hidden="1" customWidth="1"/>
    <col min="1264" max="1264" width="18.625" style="2" customWidth="1"/>
    <col min="1265" max="1265" width="10.625" style="2" customWidth="1"/>
    <col min="1266" max="1513" width="8.75" style="2"/>
    <col min="1514" max="1514" width="38.25" style="2" bestFit="1" customWidth="1"/>
    <col min="1515" max="1516" width="13.25" style="2" bestFit="1" customWidth="1"/>
    <col min="1517" max="1517" width="10" style="2" customWidth="1"/>
    <col min="1518" max="1518" width="12.625" style="2" customWidth="1"/>
    <col min="1519" max="1519" width="0" style="2" hidden="1" customWidth="1"/>
    <col min="1520" max="1520" width="18.625" style="2" customWidth="1"/>
    <col min="1521" max="1521" width="10.625" style="2" customWidth="1"/>
    <col min="1522" max="1769" width="8.75" style="2"/>
    <col min="1770" max="1770" width="38.25" style="2" bestFit="1" customWidth="1"/>
    <col min="1771" max="1772" width="13.25" style="2" bestFit="1" customWidth="1"/>
    <col min="1773" max="1773" width="10" style="2" customWidth="1"/>
    <col min="1774" max="1774" width="12.625" style="2" customWidth="1"/>
    <col min="1775" max="1775" width="0" style="2" hidden="1" customWidth="1"/>
    <col min="1776" max="1776" width="18.625" style="2" customWidth="1"/>
    <col min="1777" max="1777" width="10.625" style="2" customWidth="1"/>
    <col min="1778" max="2025" width="8.75" style="2"/>
    <col min="2026" max="2026" width="38.25" style="2" bestFit="1" customWidth="1"/>
    <col min="2027" max="2028" width="13.25" style="2" bestFit="1" customWidth="1"/>
    <col min="2029" max="2029" width="10" style="2" customWidth="1"/>
    <col min="2030" max="2030" width="12.625" style="2" customWidth="1"/>
    <col min="2031" max="2031" width="0" style="2" hidden="1" customWidth="1"/>
    <col min="2032" max="2032" width="18.625" style="2" customWidth="1"/>
    <col min="2033" max="2033" width="10.625" style="2" customWidth="1"/>
    <col min="2034" max="2281" width="8.75" style="2"/>
    <col min="2282" max="2282" width="38.25" style="2" bestFit="1" customWidth="1"/>
    <col min="2283" max="2284" width="13.25" style="2" bestFit="1" customWidth="1"/>
    <col min="2285" max="2285" width="10" style="2" customWidth="1"/>
    <col min="2286" max="2286" width="12.625" style="2" customWidth="1"/>
    <col min="2287" max="2287" width="0" style="2" hidden="1" customWidth="1"/>
    <col min="2288" max="2288" width="18.625" style="2" customWidth="1"/>
    <col min="2289" max="2289" width="10.625" style="2" customWidth="1"/>
    <col min="2290" max="2537" width="8.75" style="2"/>
    <col min="2538" max="2538" width="38.25" style="2" bestFit="1" customWidth="1"/>
    <col min="2539" max="2540" width="13.25" style="2" bestFit="1" customWidth="1"/>
    <col min="2541" max="2541" width="10" style="2" customWidth="1"/>
    <col min="2542" max="2542" width="12.625" style="2" customWidth="1"/>
    <col min="2543" max="2543" width="0" style="2" hidden="1" customWidth="1"/>
    <col min="2544" max="2544" width="18.625" style="2" customWidth="1"/>
    <col min="2545" max="2545" width="10.625" style="2" customWidth="1"/>
    <col min="2546" max="2793" width="8.75" style="2"/>
    <col min="2794" max="2794" width="38.25" style="2" bestFit="1" customWidth="1"/>
    <col min="2795" max="2796" width="13.25" style="2" bestFit="1" customWidth="1"/>
    <col min="2797" max="2797" width="10" style="2" customWidth="1"/>
    <col min="2798" max="2798" width="12.625" style="2" customWidth="1"/>
    <col min="2799" max="2799" width="0" style="2" hidden="1" customWidth="1"/>
    <col min="2800" max="2800" width="18.625" style="2" customWidth="1"/>
    <col min="2801" max="2801" width="10.625" style="2" customWidth="1"/>
    <col min="2802" max="3049" width="8.75" style="2"/>
    <col min="3050" max="3050" width="38.25" style="2" bestFit="1" customWidth="1"/>
    <col min="3051" max="3052" width="13.25" style="2" bestFit="1" customWidth="1"/>
    <col min="3053" max="3053" width="10" style="2" customWidth="1"/>
    <col min="3054" max="3054" width="12.625" style="2" customWidth="1"/>
    <col min="3055" max="3055" width="0" style="2" hidden="1" customWidth="1"/>
    <col min="3056" max="3056" width="18.625" style="2" customWidth="1"/>
    <col min="3057" max="3057" width="10.625" style="2" customWidth="1"/>
    <col min="3058" max="3305" width="8.75" style="2"/>
    <col min="3306" max="3306" width="38.25" style="2" bestFit="1" customWidth="1"/>
    <col min="3307" max="3308" width="13.25" style="2" bestFit="1" customWidth="1"/>
    <col min="3309" max="3309" width="10" style="2" customWidth="1"/>
    <col min="3310" max="3310" width="12.625" style="2" customWidth="1"/>
    <col min="3311" max="3311" width="0" style="2" hidden="1" customWidth="1"/>
    <col min="3312" max="3312" width="18.625" style="2" customWidth="1"/>
    <col min="3313" max="3313" width="10.625" style="2" customWidth="1"/>
    <col min="3314" max="3561" width="8.75" style="2"/>
    <col min="3562" max="3562" width="38.25" style="2" bestFit="1" customWidth="1"/>
    <col min="3563" max="3564" width="13.25" style="2" bestFit="1" customWidth="1"/>
    <col min="3565" max="3565" width="10" style="2" customWidth="1"/>
    <col min="3566" max="3566" width="12.625" style="2" customWidth="1"/>
    <col min="3567" max="3567" width="0" style="2" hidden="1" customWidth="1"/>
    <col min="3568" max="3568" width="18.625" style="2" customWidth="1"/>
    <col min="3569" max="3569" width="10.625" style="2" customWidth="1"/>
    <col min="3570" max="3817" width="8.75" style="2"/>
    <col min="3818" max="3818" width="38.25" style="2" bestFit="1" customWidth="1"/>
    <col min="3819" max="3820" width="13.25" style="2" bestFit="1" customWidth="1"/>
    <col min="3821" max="3821" width="10" style="2" customWidth="1"/>
    <col min="3822" max="3822" width="12.625" style="2" customWidth="1"/>
    <col min="3823" max="3823" width="0" style="2" hidden="1" customWidth="1"/>
    <col min="3824" max="3824" width="18.625" style="2" customWidth="1"/>
    <col min="3825" max="3825" width="10.625" style="2" customWidth="1"/>
    <col min="3826" max="4073" width="8.75" style="2"/>
    <col min="4074" max="4074" width="38.25" style="2" bestFit="1" customWidth="1"/>
    <col min="4075" max="4076" width="13.25" style="2" bestFit="1" customWidth="1"/>
    <col min="4077" max="4077" width="10" style="2" customWidth="1"/>
    <col min="4078" max="4078" width="12.625" style="2" customWidth="1"/>
    <col min="4079" max="4079" width="0" style="2" hidden="1" customWidth="1"/>
    <col min="4080" max="4080" width="18.625" style="2" customWidth="1"/>
    <col min="4081" max="4081" width="10.625" style="2" customWidth="1"/>
    <col min="4082" max="4329" width="8.75" style="2"/>
    <col min="4330" max="4330" width="38.25" style="2" bestFit="1" customWidth="1"/>
    <col min="4331" max="4332" width="13.25" style="2" bestFit="1" customWidth="1"/>
    <col min="4333" max="4333" width="10" style="2" customWidth="1"/>
    <col min="4334" max="4334" width="12.625" style="2" customWidth="1"/>
    <col min="4335" max="4335" width="0" style="2" hidden="1" customWidth="1"/>
    <col min="4336" max="4336" width="18.625" style="2" customWidth="1"/>
    <col min="4337" max="4337" width="10.625" style="2" customWidth="1"/>
    <col min="4338" max="4585" width="8.75" style="2"/>
    <col min="4586" max="4586" width="38.25" style="2" bestFit="1" customWidth="1"/>
    <col min="4587" max="4588" width="13.25" style="2" bestFit="1" customWidth="1"/>
    <col min="4589" max="4589" width="10" style="2" customWidth="1"/>
    <col min="4590" max="4590" width="12.625" style="2" customWidth="1"/>
    <col min="4591" max="4591" width="0" style="2" hidden="1" customWidth="1"/>
    <col min="4592" max="4592" width="18.625" style="2" customWidth="1"/>
    <col min="4593" max="4593" width="10.625" style="2" customWidth="1"/>
    <col min="4594" max="4841" width="8.75" style="2"/>
    <col min="4842" max="4842" width="38.25" style="2" bestFit="1" customWidth="1"/>
    <col min="4843" max="4844" width="13.25" style="2" bestFit="1" customWidth="1"/>
    <col min="4845" max="4845" width="10" style="2" customWidth="1"/>
    <col min="4846" max="4846" width="12.625" style="2" customWidth="1"/>
    <col min="4847" max="4847" width="0" style="2" hidden="1" customWidth="1"/>
    <col min="4848" max="4848" width="18.625" style="2" customWidth="1"/>
    <col min="4849" max="4849" width="10.625" style="2" customWidth="1"/>
    <col min="4850" max="5097" width="8.75" style="2"/>
    <col min="5098" max="5098" width="38.25" style="2" bestFit="1" customWidth="1"/>
    <col min="5099" max="5100" width="13.25" style="2" bestFit="1" customWidth="1"/>
    <col min="5101" max="5101" width="10" style="2" customWidth="1"/>
    <col min="5102" max="5102" width="12.625" style="2" customWidth="1"/>
    <col min="5103" max="5103" width="0" style="2" hidden="1" customWidth="1"/>
    <col min="5104" max="5104" width="18.625" style="2" customWidth="1"/>
    <col min="5105" max="5105" width="10.625" style="2" customWidth="1"/>
    <col min="5106" max="5353" width="8.75" style="2"/>
    <col min="5354" max="5354" width="38.25" style="2" bestFit="1" customWidth="1"/>
    <col min="5355" max="5356" width="13.25" style="2" bestFit="1" customWidth="1"/>
    <col min="5357" max="5357" width="10" style="2" customWidth="1"/>
    <col min="5358" max="5358" width="12.625" style="2" customWidth="1"/>
    <col min="5359" max="5359" width="0" style="2" hidden="1" customWidth="1"/>
    <col min="5360" max="5360" width="18.625" style="2" customWidth="1"/>
    <col min="5361" max="5361" width="10.625" style="2" customWidth="1"/>
    <col min="5362" max="5609" width="8.75" style="2"/>
    <col min="5610" max="5610" width="38.25" style="2" bestFit="1" customWidth="1"/>
    <col min="5611" max="5612" width="13.25" style="2" bestFit="1" customWidth="1"/>
    <col min="5613" max="5613" width="10" style="2" customWidth="1"/>
    <col min="5614" max="5614" width="12.625" style="2" customWidth="1"/>
    <col min="5615" max="5615" width="0" style="2" hidden="1" customWidth="1"/>
    <col min="5616" max="5616" width="18.625" style="2" customWidth="1"/>
    <col min="5617" max="5617" width="10.625" style="2" customWidth="1"/>
    <col min="5618" max="5865" width="8.75" style="2"/>
    <col min="5866" max="5866" width="38.25" style="2" bestFit="1" customWidth="1"/>
    <col min="5867" max="5868" width="13.25" style="2" bestFit="1" customWidth="1"/>
    <col min="5869" max="5869" width="10" style="2" customWidth="1"/>
    <col min="5870" max="5870" width="12.625" style="2" customWidth="1"/>
    <col min="5871" max="5871" width="0" style="2" hidden="1" customWidth="1"/>
    <col min="5872" max="5872" width="18.625" style="2" customWidth="1"/>
    <col min="5873" max="5873" width="10.625" style="2" customWidth="1"/>
    <col min="5874" max="6121" width="8.75" style="2"/>
    <col min="6122" max="6122" width="38.25" style="2" bestFit="1" customWidth="1"/>
    <col min="6123" max="6124" width="13.25" style="2" bestFit="1" customWidth="1"/>
    <col min="6125" max="6125" width="10" style="2" customWidth="1"/>
    <col min="6126" max="6126" width="12.625" style="2" customWidth="1"/>
    <col min="6127" max="6127" width="0" style="2" hidden="1" customWidth="1"/>
    <col min="6128" max="6128" width="18.625" style="2" customWidth="1"/>
    <col min="6129" max="6129" width="10.625" style="2" customWidth="1"/>
    <col min="6130" max="6377" width="8.75" style="2"/>
    <col min="6378" max="6378" width="38.25" style="2" bestFit="1" customWidth="1"/>
    <col min="6379" max="6380" width="13.25" style="2" bestFit="1" customWidth="1"/>
    <col min="6381" max="6381" width="10" style="2" customWidth="1"/>
    <col min="6382" max="6382" width="12.625" style="2" customWidth="1"/>
    <col min="6383" max="6383" width="0" style="2" hidden="1" customWidth="1"/>
    <col min="6384" max="6384" width="18.625" style="2" customWidth="1"/>
    <col min="6385" max="6385" width="10.625" style="2" customWidth="1"/>
    <col min="6386" max="6633" width="8.75" style="2"/>
    <col min="6634" max="6634" width="38.25" style="2" bestFit="1" customWidth="1"/>
    <col min="6635" max="6636" width="13.25" style="2" bestFit="1" customWidth="1"/>
    <col min="6637" max="6637" width="10" style="2" customWidth="1"/>
    <col min="6638" max="6638" width="12.625" style="2" customWidth="1"/>
    <col min="6639" max="6639" width="0" style="2" hidden="1" customWidth="1"/>
    <col min="6640" max="6640" width="18.625" style="2" customWidth="1"/>
    <col min="6641" max="6641" width="10.625" style="2" customWidth="1"/>
    <col min="6642" max="6889" width="8.75" style="2"/>
    <col min="6890" max="6890" width="38.25" style="2" bestFit="1" customWidth="1"/>
    <col min="6891" max="6892" width="13.25" style="2" bestFit="1" customWidth="1"/>
    <col min="6893" max="6893" width="10" style="2" customWidth="1"/>
    <col min="6894" max="6894" width="12.625" style="2" customWidth="1"/>
    <col min="6895" max="6895" width="0" style="2" hidden="1" customWidth="1"/>
    <col min="6896" max="6896" width="18.625" style="2" customWidth="1"/>
    <col min="6897" max="6897" width="10.625" style="2" customWidth="1"/>
    <col min="6898" max="7145" width="8.75" style="2"/>
    <col min="7146" max="7146" width="38.25" style="2" bestFit="1" customWidth="1"/>
    <col min="7147" max="7148" width="13.25" style="2" bestFit="1" customWidth="1"/>
    <col min="7149" max="7149" width="10" style="2" customWidth="1"/>
    <col min="7150" max="7150" width="12.625" style="2" customWidth="1"/>
    <col min="7151" max="7151" width="0" style="2" hidden="1" customWidth="1"/>
    <col min="7152" max="7152" width="18.625" style="2" customWidth="1"/>
    <col min="7153" max="7153" width="10.625" style="2" customWidth="1"/>
    <col min="7154" max="7401" width="8.75" style="2"/>
    <col min="7402" max="7402" width="38.25" style="2" bestFit="1" customWidth="1"/>
    <col min="7403" max="7404" width="13.25" style="2" bestFit="1" customWidth="1"/>
    <col min="7405" max="7405" width="10" style="2" customWidth="1"/>
    <col min="7406" max="7406" width="12.625" style="2" customWidth="1"/>
    <col min="7407" max="7407" width="0" style="2" hidden="1" customWidth="1"/>
    <col min="7408" max="7408" width="18.625" style="2" customWidth="1"/>
    <col min="7409" max="7409" width="10.625" style="2" customWidth="1"/>
    <col min="7410" max="7657" width="8.75" style="2"/>
    <col min="7658" max="7658" width="38.25" style="2" bestFit="1" customWidth="1"/>
    <col min="7659" max="7660" width="13.25" style="2" bestFit="1" customWidth="1"/>
    <col min="7661" max="7661" width="10" style="2" customWidth="1"/>
    <col min="7662" max="7662" width="12.625" style="2" customWidth="1"/>
    <col min="7663" max="7663" width="0" style="2" hidden="1" customWidth="1"/>
    <col min="7664" max="7664" width="18.625" style="2" customWidth="1"/>
    <col min="7665" max="7665" width="10.625" style="2" customWidth="1"/>
    <col min="7666" max="7913" width="8.75" style="2"/>
    <col min="7914" max="7914" width="38.25" style="2" bestFit="1" customWidth="1"/>
    <col min="7915" max="7916" width="13.25" style="2" bestFit="1" customWidth="1"/>
    <col min="7917" max="7917" width="10" style="2" customWidth="1"/>
    <col min="7918" max="7918" width="12.625" style="2" customWidth="1"/>
    <col min="7919" max="7919" width="0" style="2" hidden="1" customWidth="1"/>
    <col min="7920" max="7920" width="18.625" style="2" customWidth="1"/>
    <col min="7921" max="7921" width="10.625" style="2" customWidth="1"/>
    <col min="7922" max="8169" width="8.75" style="2"/>
    <col min="8170" max="8170" width="38.25" style="2" bestFit="1" customWidth="1"/>
    <col min="8171" max="8172" width="13.25" style="2" bestFit="1" customWidth="1"/>
    <col min="8173" max="8173" width="10" style="2" customWidth="1"/>
    <col min="8174" max="8174" width="12.625" style="2" customWidth="1"/>
    <col min="8175" max="8175" width="0" style="2" hidden="1" customWidth="1"/>
    <col min="8176" max="8176" width="18.625" style="2" customWidth="1"/>
    <col min="8177" max="8177" width="10.625" style="2" customWidth="1"/>
    <col min="8178" max="8425" width="8.75" style="2"/>
    <col min="8426" max="8426" width="38.25" style="2" bestFit="1" customWidth="1"/>
    <col min="8427" max="8428" width="13.25" style="2" bestFit="1" customWidth="1"/>
    <col min="8429" max="8429" width="10" style="2" customWidth="1"/>
    <col min="8430" max="8430" width="12.625" style="2" customWidth="1"/>
    <col min="8431" max="8431" width="0" style="2" hidden="1" customWidth="1"/>
    <col min="8432" max="8432" width="18.625" style="2" customWidth="1"/>
    <col min="8433" max="8433" width="10.625" style="2" customWidth="1"/>
    <col min="8434" max="8681" width="8.75" style="2"/>
    <col min="8682" max="8682" width="38.25" style="2" bestFit="1" customWidth="1"/>
    <col min="8683" max="8684" width="13.25" style="2" bestFit="1" customWidth="1"/>
    <col min="8685" max="8685" width="10" style="2" customWidth="1"/>
    <col min="8686" max="8686" width="12.625" style="2" customWidth="1"/>
    <col min="8687" max="8687" width="0" style="2" hidden="1" customWidth="1"/>
    <col min="8688" max="8688" width="18.625" style="2" customWidth="1"/>
    <col min="8689" max="8689" width="10.625" style="2" customWidth="1"/>
    <col min="8690" max="8937" width="8.75" style="2"/>
    <col min="8938" max="8938" width="38.25" style="2" bestFit="1" customWidth="1"/>
    <col min="8939" max="8940" width="13.25" style="2" bestFit="1" customWidth="1"/>
    <col min="8941" max="8941" width="10" style="2" customWidth="1"/>
    <col min="8942" max="8942" width="12.625" style="2" customWidth="1"/>
    <col min="8943" max="8943" width="0" style="2" hidden="1" customWidth="1"/>
    <col min="8944" max="8944" width="18.625" style="2" customWidth="1"/>
    <col min="8945" max="8945" width="10.625" style="2" customWidth="1"/>
    <col min="8946" max="9193" width="8.75" style="2"/>
    <col min="9194" max="9194" width="38.25" style="2" bestFit="1" customWidth="1"/>
    <col min="9195" max="9196" width="13.25" style="2" bestFit="1" customWidth="1"/>
    <col min="9197" max="9197" width="10" style="2" customWidth="1"/>
    <col min="9198" max="9198" width="12.625" style="2" customWidth="1"/>
    <col min="9199" max="9199" width="0" style="2" hidden="1" customWidth="1"/>
    <col min="9200" max="9200" width="18.625" style="2" customWidth="1"/>
    <col min="9201" max="9201" width="10.625" style="2" customWidth="1"/>
    <col min="9202" max="9449" width="8.75" style="2"/>
    <col min="9450" max="9450" width="38.25" style="2" bestFit="1" customWidth="1"/>
    <col min="9451" max="9452" width="13.25" style="2" bestFit="1" customWidth="1"/>
    <col min="9453" max="9453" width="10" style="2" customWidth="1"/>
    <col min="9454" max="9454" width="12.625" style="2" customWidth="1"/>
    <col min="9455" max="9455" width="0" style="2" hidden="1" customWidth="1"/>
    <col min="9456" max="9456" width="18.625" style="2" customWidth="1"/>
    <col min="9457" max="9457" width="10.625" style="2" customWidth="1"/>
    <col min="9458" max="9705" width="8.75" style="2"/>
    <col min="9706" max="9706" width="38.25" style="2" bestFit="1" customWidth="1"/>
    <col min="9707" max="9708" width="13.25" style="2" bestFit="1" customWidth="1"/>
    <col min="9709" max="9709" width="10" style="2" customWidth="1"/>
    <col min="9710" max="9710" width="12.625" style="2" customWidth="1"/>
    <col min="9711" max="9711" width="0" style="2" hidden="1" customWidth="1"/>
    <col min="9712" max="9712" width="18.625" style="2" customWidth="1"/>
    <col min="9713" max="9713" width="10.625" style="2" customWidth="1"/>
    <col min="9714" max="9961" width="8.75" style="2"/>
    <col min="9962" max="9962" width="38.25" style="2" bestFit="1" customWidth="1"/>
    <col min="9963" max="9964" width="13.25" style="2" bestFit="1" customWidth="1"/>
    <col min="9965" max="9965" width="10" style="2" customWidth="1"/>
    <col min="9966" max="9966" width="12.625" style="2" customWidth="1"/>
    <col min="9967" max="9967" width="0" style="2" hidden="1" customWidth="1"/>
    <col min="9968" max="9968" width="18.625" style="2" customWidth="1"/>
    <col min="9969" max="9969" width="10.625" style="2" customWidth="1"/>
    <col min="9970" max="10217" width="8.75" style="2"/>
    <col min="10218" max="10218" width="38.25" style="2" bestFit="1" customWidth="1"/>
    <col min="10219" max="10220" width="13.25" style="2" bestFit="1" customWidth="1"/>
    <col min="10221" max="10221" width="10" style="2" customWidth="1"/>
    <col min="10222" max="10222" width="12.625" style="2" customWidth="1"/>
    <col min="10223" max="10223" width="0" style="2" hidden="1" customWidth="1"/>
    <col min="10224" max="10224" width="18.625" style="2" customWidth="1"/>
    <col min="10225" max="10225" width="10.625" style="2" customWidth="1"/>
    <col min="10226" max="10473" width="8.75" style="2"/>
    <col min="10474" max="10474" width="38.25" style="2" bestFit="1" customWidth="1"/>
    <col min="10475" max="10476" width="13.25" style="2" bestFit="1" customWidth="1"/>
    <col min="10477" max="10477" width="10" style="2" customWidth="1"/>
    <col min="10478" max="10478" width="12.625" style="2" customWidth="1"/>
    <col min="10479" max="10479" width="0" style="2" hidden="1" customWidth="1"/>
    <col min="10480" max="10480" width="18.625" style="2" customWidth="1"/>
    <col min="10481" max="10481" width="10.625" style="2" customWidth="1"/>
    <col min="10482" max="10729" width="8.75" style="2"/>
    <col min="10730" max="10730" width="38.25" style="2" bestFit="1" customWidth="1"/>
    <col min="10731" max="10732" width="13.25" style="2" bestFit="1" customWidth="1"/>
    <col min="10733" max="10733" width="10" style="2" customWidth="1"/>
    <col min="10734" max="10734" width="12.625" style="2" customWidth="1"/>
    <col min="10735" max="10735" width="0" style="2" hidden="1" customWidth="1"/>
    <col min="10736" max="10736" width="18.625" style="2" customWidth="1"/>
    <col min="10737" max="10737" width="10.625" style="2" customWidth="1"/>
    <col min="10738" max="10985" width="8.75" style="2"/>
    <col min="10986" max="10986" width="38.25" style="2" bestFit="1" customWidth="1"/>
    <col min="10987" max="10988" width="13.25" style="2" bestFit="1" customWidth="1"/>
    <col min="10989" max="10989" width="10" style="2" customWidth="1"/>
    <col min="10990" max="10990" width="12.625" style="2" customWidth="1"/>
    <col min="10991" max="10991" width="0" style="2" hidden="1" customWidth="1"/>
    <col min="10992" max="10992" width="18.625" style="2" customWidth="1"/>
    <col min="10993" max="10993" width="10.625" style="2" customWidth="1"/>
    <col min="10994" max="11241" width="8.75" style="2"/>
    <col min="11242" max="11242" width="38.25" style="2" bestFit="1" customWidth="1"/>
    <col min="11243" max="11244" width="13.25" style="2" bestFit="1" customWidth="1"/>
    <col min="11245" max="11245" width="10" style="2" customWidth="1"/>
    <col min="11246" max="11246" width="12.625" style="2" customWidth="1"/>
    <col min="11247" max="11247" width="0" style="2" hidden="1" customWidth="1"/>
    <col min="11248" max="11248" width="18.625" style="2" customWidth="1"/>
    <col min="11249" max="11249" width="10.625" style="2" customWidth="1"/>
    <col min="11250" max="11497" width="8.75" style="2"/>
    <col min="11498" max="11498" width="38.25" style="2" bestFit="1" customWidth="1"/>
    <col min="11499" max="11500" width="13.25" style="2" bestFit="1" customWidth="1"/>
    <col min="11501" max="11501" width="10" style="2" customWidth="1"/>
    <col min="11502" max="11502" width="12.625" style="2" customWidth="1"/>
    <col min="11503" max="11503" width="0" style="2" hidden="1" customWidth="1"/>
    <col min="11504" max="11504" width="18.625" style="2" customWidth="1"/>
    <col min="11505" max="11505" width="10.625" style="2" customWidth="1"/>
    <col min="11506" max="11753" width="8.75" style="2"/>
    <col min="11754" max="11754" width="38.25" style="2" bestFit="1" customWidth="1"/>
    <col min="11755" max="11756" width="13.25" style="2" bestFit="1" customWidth="1"/>
    <col min="11757" max="11757" width="10" style="2" customWidth="1"/>
    <col min="11758" max="11758" width="12.625" style="2" customWidth="1"/>
    <col min="11759" max="11759" width="0" style="2" hidden="1" customWidth="1"/>
    <col min="11760" max="11760" width="18.625" style="2" customWidth="1"/>
    <col min="11761" max="11761" width="10.625" style="2" customWidth="1"/>
    <col min="11762" max="12009" width="8.75" style="2"/>
    <col min="12010" max="12010" width="38.25" style="2" bestFit="1" customWidth="1"/>
    <col min="12011" max="12012" width="13.25" style="2" bestFit="1" customWidth="1"/>
    <col min="12013" max="12013" width="10" style="2" customWidth="1"/>
    <col min="12014" max="12014" width="12.625" style="2" customWidth="1"/>
    <col min="12015" max="12015" width="0" style="2" hidden="1" customWidth="1"/>
    <col min="12016" max="12016" width="18.625" style="2" customWidth="1"/>
    <col min="12017" max="12017" width="10.625" style="2" customWidth="1"/>
    <col min="12018" max="12265" width="8.75" style="2"/>
    <col min="12266" max="12266" width="38.25" style="2" bestFit="1" customWidth="1"/>
    <col min="12267" max="12268" width="13.25" style="2" bestFit="1" customWidth="1"/>
    <col min="12269" max="12269" width="10" style="2" customWidth="1"/>
    <col min="12270" max="12270" width="12.625" style="2" customWidth="1"/>
    <col min="12271" max="12271" width="0" style="2" hidden="1" customWidth="1"/>
    <col min="12272" max="12272" width="18.625" style="2" customWidth="1"/>
    <col min="12273" max="12273" width="10.625" style="2" customWidth="1"/>
    <col min="12274" max="12521" width="8.75" style="2"/>
    <col min="12522" max="12522" width="38.25" style="2" bestFit="1" customWidth="1"/>
    <col min="12523" max="12524" width="13.25" style="2" bestFit="1" customWidth="1"/>
    <col min="12525" max="12525" width="10" style="2" customWidth="1"/>
    <col min="12526" max="12526" width="12.625" style="2" customWidth="1"/>
    <col min="12527" max="12527" width="0" style="2" hidden="1" customWidth="1"/>
    <col min="12528" max="12528" width="18.625" style="2" customWidth="1"/>
    <col min="12529" max="12529" width="10.625" style="2" customWidth="1"/>
    <col min="12530" max="12777" width="8.75" style="2"/>
    <col min="12778" max="12778" width="38.25" style="2" bestFit="1" customWidth="1"/>
    <col min="12779" max="12780" width="13.25" style="2" bestFit="1" customWidth="1"/>
    <col min="12781" max="12781" width="10" style="2" customWidth="1"/>
    <col min="12782" max="12782" width="12.625" style="2" customWidth="1"/>
    <col min="12783" max="12783" width="0" style="2" hidden="1" customWidth="1"/>
    <col min="12784" max="12784" width="18.625" style="2" customWidth="1"/>
    <col min="12785" max="12785" width="10.625" style="2" customWidth="1"/>
    <col min="12786" max="13033" width="8.75" style="2"/>
    <col min="13034" max="13034" width="38.25" style="2" bestFit="1" customWidth="1"/>
    <col min="13035" max="13036" width="13.25" style="2" bestFit="1" customWidth="1"/>
    <col min="13037" max="13037" width="10" style="2" customWidth="1"/>
    <col min="13038" max="13038" width="12.625" style="2" customWidth="1"/>
    <col min="13039" max="13039" width="0" style="2" hidden="1" customWidth="1"/>
    <col min="13040" max="13040" width="18.625" style="2" customWidth="1"/>
    <col min="13041" max="13041" width="10.625" style="2" customWidth="1"/>
    <col min="13042" max="13289" width="8.75" style="2"/>
    <col min="13290" max="13290" width="38.25" style="2" bestFit="1" customWidth="1"/>
    <col min="13291" max="13292" width="13.25" style="2" bestFit="1" customWidth="1"/>
    <col min="13293" max="13293" width="10" style="2" customWidth="1"/>
    <col min="13294" max="13294" width="12.625" style="2" customWidth="1"/>
    <col min="13295" max="13295" width="0" style="2" hidden="1" customWidth="1"/>
    <col min="13296" max="13296" width="18.625" style="2" customWidth="1"/>
    <col min="13297" max="13297" width="10.625" style="2" customWidth="1"/>
    <col min="13298" max="13545" width="8.75" style="2"/>
    <col min="13546" max="13546" width="38.25" style="2" bestFit="1" customWidth="1"/>
    <col min="13547" max="13548" width="13.25" style="2" bestFit="1" customWidth="1"/>
    <col min="13549" max="13549" width="10" style="2" customWidth="1"/>
    <col min="13550" max="13550" width="12.625" style="2" customWidth="1"/>
    <col min="13551" max="13551" width="0" style="2" hidden="1" customWidth="1"/>
    <col min="13552" max="13552" width="18.625" style="2" customWidth="1"/>
    <col min="13553" max="13553" width="10.625" style="2" customWidth="1"/>
    <col min="13554" max="13801" width="8.75" style="2"/>
    <col min="13802" max="13802" width="38.25" style="2" bestFit="1" customWidth="1"/>
    <col min="13803" max="13804" width="13.25" style="2" bestFit="1" customWidth="1"/>
    <col min="13805" max="13805" width="10" style="2" customWidth="1"/>
    <col min="13806" max="13806" width="12.625" style="2" customWidth="1"/>
    <col min="13807" max="13807" width="0" style="2" hidden="1" customWidth="1"/>
    <col min="13808" max="13808" width="18.625" style="2" customWidth="1"/>
    <col min="13809" max="13809" width="10.625" style="2" customWidth="1"/>
    <col min="13810" max="14057" width="8.75" style="2"/>
    <col min="14058" max="14058" width="38.25" style="2" bestFit="1" customWidth="1"/>
    <col min="14059" max="14060" width="13.25" style="2" bestFit="1" customWidth="1"/>
    <col min="14061" max="14061" width="10" style="2" customWidth="1"/>
    <col min="14062" max="14062" width="12.625" style="2" customWidth="1"/>
    <col min="14063" max="14063" width="0" style="2" hidden="1" customWidth="1"/>
    <col min="14064" max="14064" width="18.625" style="2" customWidth="1"/>
    <col min="14065" max="14065" width="10.625" style="2" customWidth="1"/>
    <col min="14066" max="14313" width="8.75" style="2"/>
    <col min="14314" max="14314" width="38.25" style="2" bestFit="1" customWidth="1"/>
    <col min="14315" max="14316" width="13.25" style="2" bestFit="1" customWidth="1"/>
    <col min="14317" max="14317" width="10" style="2" customWidth="1"/>
    <col min="14318" max="14318" width="12.625" style="2" customWidth="1"/>
    <col min="14319" max="14319" width="0" style="2" hidden="1" customWidth="1"/>
    <col min="14320" max="14320" width="18.625" style="2" customWidth="1"/>
    <col min="14321" max="14321" width="10.625" style="2" customWidth="1"/>
    <col min="14322" max="14569" width="8.75" style="2"/>
    <col min="14570" max="14570" width="38.25" style="2" bestFit="1" customWidth="1"/>
    <col min="14571" max="14572" width="13.25" style="2" bestFit="1" customWidth="1"/>
    <col min="14573" max="14573" width="10" style="2" customWidth="1"/>
    <col min="14574" max="14574" width="12.625" style="2" customWidth="1"/>
    <col min="14575" max="14575" width="0" style="2" hidden="1" customWidth="1"/>
    <col min="14576" max="14576" width="18.625" style="2" customWidth="1"/>
    <col min="14577" max="14577" width="10.625" style="2" customWidth="1"/>
    <col min="14578" max="14825" width="8.75" style="2"/>
    <col min="14826" max="14826" width="38.25" style="2" bestFit="1" customWidth="1"/>
    <col min="14827" max="14828" width="13.25" style="2" bestFit="1" customWidth="1"/>
    <col min="14829" max="14829" width="10" style="2" customWidth="1"/>
    <col min="14830" max="14830" width="12.625" style="2" customWidth="1"/>
    <col min="14831" max="14831" width="0" style="2" hidden="1" customWidth="1"/>
    <col min="14832" max="14832" width="18.625" style="2" customWidth="1"/>
    <col min="14833" max="14833" width="10.625" style="2" customWidth="1"/>
    <col min="14834" max="15081" width="8.75" style="2"/>
    <col min="15082" max="15082" width="38.25" style="2" bestFit="1" customWidth="1"/>
    <col min="15083" max="15084" width="13.25" style="2" bestFit="1" customWidth="1"/>
    <col min="15085" max="15085" width="10" style="2" customWidth="1"/>
    <col min="15086" max="15086" width="12.625" style="2" customWidth="1"/>
    <col min="15087" max="15087" width="0" style="2" hidden="1" customWidth="1"/>
    <col min="15088" max="15088" width="18.625" style="2" customWidth="1"/>
    <col min="15089" max="15089" width="10.625" style="2" customWidth="1"/>
    <col min="15090" max="15337" width="8.75" style="2"/>
    <col min="15338" max="15338" width="38.25" style="2" bestFit="1" customWidth="1"/>
    <col min="15339" max="15340" width="13.25" style="2" bestFit="1" customWidth="1"/>
    <col min="15341" max="15341" width="10" style="2" customWidth="1"/>
    <col min="15342" max="15342" width="12.625" style="2" customWidth="1"/>
    <col min="15343" max="15343" width="0" style="2" hidden="1" customWidth="1"/>
    <col min="15344" max="15344" width="18.625" style="2" customWidth="1"/>
    <col min="15345" max="15345" width="10.625" style="2" customWidth="1"/>
    <col min="15346" max="15593" width="8.75" style="2"/>
    <col min="15594" max="15594" width="38.25" style="2" bestFit="1" customWidth="1"/>
    <col min="15595" max="15596" width="13.25" style="2" bestFit="1" customWidth="1"/>
    <col min="15597" max="15597" width="10" style="2" customWidth="1"/>
    <col min="15598" max="15598" width="12.625" style="2" customWidth="1"/>
    <col min="15599" max="15599" width="0" style="2" hidden="1" customWidth="1"/>
    <col min="15600" max="15600" width="18.625" style="2" customWidth="1"/>
    <col min="15601" max="15601" width="10.625" style="2" customWidth="1"/>
    <col min="15602" max="15849" width="8.75" style="2"/>
    <col min="15850" max="15850" width="38.25" style="2" bestFit="1" customWidth="1"/>
    <col min="15851" max="15852" width="13.25" style="2" bestFit="1" customWidth="1"/>
    <col min="15853" max="15853" width="10" style="2" customWidth="1"/>
    <col min="15854" max="15854" width="12.625" style="2" customWidth="1"/>
    <col min="15855" max="15855" width="0" style="2" hidden="1" customWidth="1"/>
    <col min="15856" max="15856" width="18.625" style="2" customWidth="1"/>
    <col min="15857" max="15857" width="10.625" style="2" customWidth="1"/>
    <col min="15858" max="16105" width="8.75" style="2"/>
    <col min="16106" max="16106" width="38.25" style="2" bestFit="1" customWidth="1"/>
    <col min="16107" max="16108" width="13.25" style="2" bestFit="1" customWidth="1"/>
    <col min="16109" max="16109" width="10" style="2" customWidth="1"/>
    <col min="16110" max="16110" width="12.625" style="2" customWidth="1"/>
    <col min="16111" max="16111" width="0" style="2" hidden="1" customWidth="1"/>
    <col min="16112" max="16112" width="18.625" style="2" customWidth="1"/>
    <col min="16113" max="16113" width="10.625" style="2" customWidth="1"/>
    <col min="16114" max="16384" width="8.75" style="2"/>
  </cols>
  <sheetData>
    <row r="1" spans="1:6" s="15" customFormat="1" ht="16.5" customHeight="1">
      <c r="A1" s="15" t="s">
        <v>94</v>
      </c>
      <c r="B1" s="23"/>
      <c r="C1" s="23"/>
      <c r="D1" s="23"/>
      <c r="E1" s="23"/>
    </row>
    <row r="2" spans="1:6" s="11" customFormat="1" ht="30" customHeight="1">
      <c r="A2" s="377" t="s">
        <v>895</v>
      </c>
      <c r="B2" s="377"/>
      <c r="C2" s="377"/>
      <c r="D2" s="377"/>
      <c r="E2" s="377"/>
    </row>
    <row r="3" spans="1:6" s="18" customFormat="1" ht="16.5" customHeight="1">
      <c r="A3" s="17"/>
      <c r="B3" s="23"/>
      <c r="C3" s="24"/>
      <c r="D3" s="24"/>
      <c r="E3" s="24" t="s">
        <v>54</v>
      </c>
    </row>
    <row r="4" spans="1:6" s="15" customFormat="1" ht="30" customHeight="1">
      <c r="A4" s="19" t="s">
        <v>59</v>
      </c>
      <c r="B4" s="20" t="s">
        <v>451</v>
      </c>
      <c r="C4" s="21" t="s">
        <v>48</v>
      </c>
      <c r="D4" s="20" t="s">
        <v>456</v>
      </c>
      <c r="E4" s="20" t="s">
        <v>450</v>
      </c>
      <c r="F4" s="21" t="s">
        <v>175</v>
      </c>
    </row>
    <row r="5" spans="1:6" s="13" customFormat="1" ht="16.5" customHeight="1">
      <c r="A5" s="12" t="s">
        <v>0</v>
      </c>
      <c r="B5" s="25">
        <f>SUM(B6:B22)</f>
        <v>76260</v>
      </c>
      <c r="C5" s="25">
        <f>SUM(C6:C22)</f>
        <v>79678</v>
      </c>
      <c r="D5" s="30">
        <f t="shared" ref="D5:D45" si="0">C5/B5*100</f>
        <v>104.5</v>
      </c>
      <c r="E5" s="282">
        <f>C5/F5*100</f>
        <v>98.9</v>
      </c>
      <c r="F5" s="25">
        <v>80525</v>
      </c>
    </row>
    <row r="6" spans="1:6" s="15" customFormat="1" ht="16.5" customHeight="1">
      <c r="A6" s="14" t="s">
        <v>422</v>
      </c>
      <c r="B6" s="281">
        <v>38320</v>
      </c>
      <c r="C6" s="281">
        <v>41314</v>
      </c>
      <c r="D6" s="30">
        <f t="shared" si="0"/>
        <v>107.8</v>
      </c>
      <c r="E6" s="282">
        <f t="shared" ref="E6:E45" si="1">C6/F6*100</f>
        <v>97.7</v>
      </c>
      <c r="F6" s="26">
        <v>42308</v>
      </c>
    </row>
    <row r="7" spans="1:6" s="15" customFormat="1" ht="16.5" customHeight="1">
      <c r="A7" s="14" t="s">
        <v>423</v>
      </c>
      <c r="B7" s="26"/>
      <c r="C7" s="26"/>
      <c r="D7" s="30"/>
      <c r="E7" s="282"/>
      <c r="F7" s="26"/>
    </row>
    <row r="8" spans="1:6" s="15" customFormat="1" ht="16.5" customHeight="1">
      <c r="A8" s="14" t="s">
        <v>424</v>
      </c>
      <c r="B8" s="26"/>
      <c r="C8" s="26"/>
      <c r="D8" s="30"/>
      <c r="E8" s="282"/>
      <c r="F8" s="26"/>
    </row>
    <row r="9" spans="1:6" s="15" customFormat="1" ht="16.5" customHeight="1">
      <c r="A9" s="14" t="s">
        <v>425</v>
      </c>
      <c r="B9" s="283">
        <v>13720</v>
      </c>
      <c r="C9" s="283">
        <v>11976</v>
      </c>
      <c r="D9" s="30">
        <f t="shared" si="0"/>
        <v>87.3</v>
      </c>
      <c r="E9" s="282">
        <f t="shared" si="1"/>
        <v>92.9</v>
      </c>
      <c r="F9" s="26">
        <v>12898</v>
      </c>
    </row>
    <row r="10" spans="1:6" s="15" customFormat="1" ht="16.5" customHeight="1">
      <c r="A10" s="14" t="s">
        <v>426</v>
      </c>
      <c r="B10" s="283">
        <v>2810</v>
      </c>
      <c r="C10" s="283">
        <v>3616</v>
      </c>
      <c r="D10" s="30">
        <f t="shared" si="0"/>
        <v>128.69999999999999</v>
      </c>
      <c r="E10" s="282">
        <f t="shared" si="1"/>
        <v>112.6</v>
      </c>
      <c r="F10" s="26">
        <v>3212</v>
      </c>
    </row>
    <row r="11" spans="1:6" s="15" customFormat="1" ht="16.5" customHeight="1">
      <c r="A11" s="14" t="s">
        <v>427</v>
      </c>
      <c r="B11" s="283">
        <v>10</v>
      </c>
      <c r="C11" s="283">
        <v>2</v>
      </c>
      <c r="D11" s="30">
        <f t="shared" si="0"/>
        <v>20</v>
      </c>
      <c r="E11" s="282">
        <f t="shared" si="1"/>
        <v>7.1</v>
      </c>
      <c r="F11" s="26">
        <v>28</v>
      </c>
    </row>
    <row r="12" spans="1:6" s="15" customFormat="1" ht="16.5" customHeight="1">
      <c r="A12" s="14" t="s">
        <v>428</v>
      </c>
      <c r="B12" s="283">
        <v>5790</v>
      </c>
      <c r="C12" s="283">
        <v>6024</v>
      </c>
      <c r="D12" s="30">
        <f t="shared" si="0"/>
        <v>104</v>
      </c>
      <c r="E12" s="282">
        <f t="shared" si="1"/>
        <v>97.7</v>
      </c>
      <c r="F12" s="26">
        <v>6168</v>
      </c>
    </row>
    <row r="13" spans="1:6" s="15" customFormat="1" ht="16.5" customHeight="1">
      <c r="A13" s="14" t="s">
        <v>429</v>
      </c>
      <c r="B13" s="283">
        <v>4130</v>
      </c>
      <c r="C13" s="283">
        <v>4047</v>
      </c>
      <c r="D13" s="30">
        <f t="shared" si="0"/>
        <v>98</v>
      </c>
      <c r="E13" s="282">
        <f t="shared" si="1"/>
        <v>92.3</v>
      </c>
      <c r="F13" s="26">
        <v>4385</v>
      </c>
    </row>
    <row r="14" spans="1:6" s="15" customFormat="1" ht="16.5" customHeight="1">
      <c r="A14" s="14" t="s">
        <v>430</v>
      </c>
      <c r="B14" s="283">
        <v>1630</v>
      </c>
      <c r="C14" s="283">
        <v>1612</v>
      </c>
      <c r="D14" s="30">
        <f t="shared" si="0"/>
        <v>98.9</v>
      </c>
      <c r="E14" s="282">
        <f t="shared" si="1"/>
        <v>101.4</v>
      </c>
      <c r="F14" s="26">
        <v>1590</v>
      </c>
    </row>
    <row r="15" spans="1:6" s="15" customFormat="1" ht="16.5" customHeight="1">
      <c r="A15" s="14" t="s">
        <v>431</v>
      </c>
      <c r="B15" s="283">
        <v>1550</v>
      </c>
      <c r="C15" s="283">
        <v>1539</v>
      </c>
      <c r="D15" s="30">
        <f t="shared" si="0"/>
        <v>99.3</v>
      </c>
      <c r="E15" s="282">
        <f t="shared" si="1"/>
        <v>95</v>
      </c>
      <c r="F15" s="26">
        <v>1620</v>
      </c>
    </row>
    <row r="16" spans="1:6" s="15" customFormat="1" ht="16.5" customHeight="1">
      <c r="A16" s="14" t="s">
        <v>432</v>
      </c>
      <c r="B16" s="283">
        <v>5510</v>
      </c>
      <c r="C16" s="283">
        <v>6724</v>
      </c>
      <c r="D16" s="30">
        <f t="shared" si="0"/>
        <v>122</v>
      </c>
      <c r="E16" s="282">
        <f t="shared" si="1"/>
        <v>107.9</v>
      </c>
      <c r="F16" s="26">
        <v>6233</v>
      </c>
    </row>
    <row r="17" spans="1:6" s="15" customFormat="1" ht="16.5" customHeight="1">
      <c r="A17" s="14" t="s">
        <v>433</v>
      </c>
      <c r="B17" s="283">
        <v>2740</v>
      </c>
      <c r="C17" s="283">
        <v>2691</v>
      </c>
      <c r="D17" s="30">
        <f t="shared" si="0"/>
        <v>98.2</v>
      </c>
      <c r="E17" s="282">
        <f t="shared" si="1"/>
        <v>143.80000000000001</v>
      </c>
      <c r="F17" s="26">
        <v>1871</v>
      </c>
    </row>
    <row r="18" spans="1:6" s="15" customFormat="1" ht="16.5" customHeight="1">
      <c r="A18" s="14" t="s">
        <v>434</v>
      </c>
      <c r="B18" s="26"/>
      <c r="C18" s="26"/>
      <c r="D18" s="30"/>
      <c r="E18" s="282"/>
      <c r="F18" s="26"/>
    </row>
    <row r="19" spans="1:6" s="15" customFormat="1" ht="16.5" customHeight="1">
      <c r="A19" s="14" t="s">
        <v>435</v>
      </c>
      <c r="B19" s="26"/>
      <c r="C19" s="26">
        <v>99</v>
      </c>
      <c r="D19" s="30"/>
      <c r="E19" s="282">
        <f t="shared" si="1"/>
        <v>61.5</v>
      </c>
      <c r="F19" s="26">
        <v>161</v>
      </c>
    </row>
    <row r="20" spans="1:6" s="15" customFormat="1" ht="16.5" customHeight="1">
      <c r="A20" s="14" t="s">
        <v>436</v>
      </c>
      <c r="B20" s="26"/>
      <c r="C20" s="26"/>
      <c r="D20" s="30"/>
      <c r="E20" s="282"/>
      <c r="F20" s="26"/>
    </row>
    <row r="21" spans="1:6" s="15" customFormat="1" ht="16.5" customHeight="1">
      <c r="A21" s="14" t="s">
        <v>608</v>
      </c>
      <c r="B21" s="26">
        <v>50</v>
      </c>
      <c r="C21" s="26">
        <v>40</v>
      </c>
      <c r="D21" s="30">
        <f t="shared" si="0"/>
        <v>80</v>
      </c>
      <c r="E21" s="282">
        <f>C21/F21*100</f>
        <v>85.1</v>
      </c>
      <c r="F21" s="26">
        <v>47</v>
      </c>
    </row>
    <row r="22" spans="1:6" s="15" customFormat="1" ht="16.5" customHeight="1">
      <c r="A22" s="14" t="s">
        <v>609</v>
      </c>
      <c r="B22" s="26"/>
      <c r="C22" s="26">
        <v>-6</v>
      </c>
      <c r="D22" s="30"/>
      <c r="E22" s="430">
        <f t="shared" si="1"/>
        <v>-150</v>
      </c>
      <c r="F22" s="26">
        <v>4</v>
      </c>
    </row>
    <row r="23" spans="1:6" s="13" customFormat="1" ht="16.5" customHeight="1">
      <c r="A23" s="12" t="s">
        <v>2</v>
      </c>
      <c r="B23" s="25">
        <f>SUM(B24:B31)</f>
        <v>37260</v>
      </c>
      <c r="C23" s="25">
        <f>SUM(C24:C31)</f>
        <v>43074</v>
      </c>
      <c r="D23" s="30">
        <f t="shared" si="0"/>
        <v>115.6</v>
      </c>
      <c r="E23" s="282">
        <f t="shared" si="1"/>
        <v>135</v>
      </c>
      <c r="F23" s="25">
        <v>31918</v>
      </c>
    </row>
    <row r="24" spans="1:6" s="15" customFormat="1" ht="16.5" customHeight="1">
      <c r="A24" s="14" t="s">
        <v>437</v>
      </c>
      <c r="B24" s="284">
        <v>13900</v>
      </c>
      <c r="C24" s="284">
        <v>16808</v>
      </c>
      <c r="D24" s="30">
        <f t="shared" si="0"/>
        <v>120.9</v>
      </c>
      <c r="E24" s="282">
        <f t="shared" si="1"/>
        <v>126.6</v>
      </c>
      <c r="F24" s="26">
        <v>13273</v>
      </c>
    </row>
    <row r="25" spans="1:6" s="15" customFormat="1" ht="16.5" customHeight="1">
      <c r="A25" s="14" t="s">
        <v>438</v>
      </c>
      <c r="B25" s="285">
        <v>150</v>
      </c>
      <c r="C25" s="285">
        <v>261</v>
      </c>
      <c r="D25" s="30">
        <f t="shared" si="0"/>
        <v>174</v>
      </c>
      <c r="E25" s="282">
        <f t="shared" si="1"/>
        <v>58.3</v>
      </c>
      <c r="F25" s="26">
        <v>448</v>
      </c>
    </row>
    <row r="26" spans="1:6" s="15" customFormat="1" ht="16.5" customHeight="1">
      <c r="A26" s="14" t="s">
        <v>439</v>
      </c>
      <c r="B26" s="285">
        <v>250</v>
      </c>
      <c r="C26" s="285">
        <v>279</v>
      </c>
      <c r="D26" s="30">
        <f t="shared" si="0"/>
        <v>111.6</v>
      </c>
      <c r="E26" s="282">
        <f t="shared" si="1"/>
        <v>37.9</v>
      </c>
      <c r="F26" s="26">
        <v>736</v>
      </c>
    </row>
    <row r="27" spans="1:6" s="15" customFormat="1" ht="16.5" customHeight="1">
      <c r="A27" s="14" t="s">
        <v>440</v>
      </c>
      <c r="B27" s="285">
        <v>2700</v>
      </c>
      <c r="C27" s="285">
        <v>2647</v>
      </c>
      <c r="D27" s="30">
        <f t="shared" si="0"/>
        <v>98</v>
      </c>
      <c r="E27" s="282">
        <f t="shared" si="1"/>
        <v>392.7</v>
      </c>
      <c r="F27" s="26">
        <v>674</v>
      </c>
    </row>
    <row r="28" spans="1:6" s="15" customFormat="1" ht="16.5" customHeight="1">
      <c r="A28" s="14" t="s">
        <v>441</v>
      </c>
      <c r="B28" s="285">
        <v>2300</v>
      </c>
      <c r="C28" s="285">
        <v>3656</v>
      </c>
      <c r="D28" s="30">
        <f t="shared" si="0"/>
        <v>159</v>
      </c>
      <c r="E28" s="282">
        <f t="shared" si="1"/>
        <v>65</v>
      </c>
      <c r="F28" s="26">
        <v>5622</v>
      </c>
    </row>
    <row r="29" spans="1:6" s="15" customFormat="1" ht="16.5" customHeight="1">
      <c r="A29" s="14" t="s">
        <v>541</v>
      </c>
      <c r="B29" s="286">
        <v>17800</v>
      </c>
      <c r="C29" s="285">
        <v>19261</v>
      </c>
      <c r="D29" s="30">
        <f t="shared" si="0"/>
        <v>108.2</v>
      </c>
      <c r="E29" s="282">
        <f t="shared" si="1"/>
        <v>189.3</v>
      </c>
      <c r="F29" s="26">
        <v>10176</v>
      </c>
    </row>
    <row r="30" spans="1:6" s="15" customFormat="1" ht="16.5" customHeight="1">
      <c r="A30" s="14" t="s">
        <v>542</v>
      </c>
      <c r="B30" s="285">
        <v>40</v>
      </c>
      <c r="C30" s="285">
        <v>50</v>
      </c>
      <c r="D30" s="30">
        <f t="shared" si="0"/>
        <v>125</v>
      </c>
      <c r="E30" s="282">
        <f t="shared" si="1"/>
        <v>108.7</v>
      </c>
      <c r="F30" s="26">
        <v>46</v>
      </c>
    </row>
    <row r="31" spans="1:6" s="15" customFormat="1" ht="16.5" customHeight="1">
      <c r="A31" s="14" t="s">
        <v>442</v>
      </c>
      <c r="B31" s="285">
        <v>120</v>
      </c>
      <c r="C31" s="285">
        <v>112</v>
      </c>
      <c r="D31" s="30">
        <f t="shared" si="0"/>
        <v>93.3</v>
      </c>
      <c r="E31" s="282">
        <f t="shared" si="1"/>
        <v>11.9</v>
      </c>
      <c r="F31" s="26">
        <v>943</v>
      </c>
    </row>
    <row r="32" spans="1:6" s="3" customFormat="1" ht="16.5" customHeight="1">
      <c r="A32" s="22" t="s">
        <v>159</v>
      </c>
      <c r="B32" s="27">
        <f>SUM(B5,B23)</f>
        <v>113520</v>
      </c>
      <c r="C32" s="27">
        <f>SUM(C5,C23)</f>
        <v>122752</v>
      </c>
      <c r="D32" s="30">
        <f t="shared" si="0"/>
        <v>108.1</v>
      </c>
      <c r="E32" s="282">
        <f t="shared" si="1"/>
        <v>109.2</v>
      </c>
      <c r="F32" s="27">
        <v>112443</v>
      </c>
    </row>
    <row r="33" spans="1:6" s="13" customFormat="1" ht="16.5" customHeight="1">
      <c r="A33" s="12" t="s">
        <v>96</v>
      </c>
      <c r="B33" s="25"/>
      <c r="C33" s="25"/>
      <c r="D33" s="30"/>
      <c r="E33" s="282"/>
      <c r="F33" s="25"/>
    </row>
    <row r="34" spans="1:6" s="13" customFormat="1" ht="16.5" customHeight="1">
      <c r="A34" s="12" t="s">
        <v>97</v>
      </c>
      <c r="B34" s="25">
        <f>SUM(B35,B39:B44)</f>
        <v>139555</v>
      </c>
      <c r="C34" s="25">
        <f>SUM(C35,C39:C44)</f>
        <v>167658</v>
      </c>
      <c r="D34" s="30">
        <f t="shared" si="0"/>
        <v>120.1</v>
      </c>
      <c r="E34" s="282">
        <f t="shared" si="1"/>
        <v>122.3</v>
      </c>
      <c r="F34" s="25">
        <v>137131</v>
      </c>
    </row>
    <row r="35" spans="1:6" s="15" customFormat="1" ht="16.5" customHeight="1">
      <c r="A35" s="14" t="s">
        <v>443</v>
      </c>
      <c r="B35" s="26">
        <v>48402</v>
      </c>
      <c r="C35" s="26">
        <v>76461</v>
      </c>
      <c r="D35" s="30"/>
      <c r="E35" s="282">
        <f t="shared" si="1"/>
        <v>139.6</v>
      </c>
      <c r="F35" s="26">
        <v>54776</v>
      </c>
    </row>
    <row r="36" spans="1:6" s="15" customFormat="1" ht="16.5" customHeight="1">
      <c r="A36" s="14" t="s">
        <v>453</v>
      </c>
      <c r="B36" s="26">
        <v>13499</v>
      </c>
      <c r="C36" s="26">
        <v>13499</v>
      </c>
      <c r="D36" s="30">
        <f t="shared" si="0"/>
        <v>100</v>
      </c>
      <c r="E36" s="282">
        <f t="shared" si="1"/>
        <v>100</v>
      </c>
      <c r="F36" s="26">
        <v>13499</v>
      </c>
    </row>
    <row r="37" spans="1:6" s="15" customFormat="1" ht="16.5" customHeight="1">
      <c r="A37" s="14" t="s">
        <v>454</v>
      </c>
      <c r="B37" s="335">
        <v>12911</v>
      </c>
      <c r="C37" s="26">
        <v>47445</v>
      </c>
      <c r="D37" s="30">
        <f t="shared" si="0"/>
        <v>367.5</v>
      </c>
      <c r="E37" s="282">
        <f t="shared" si="1"/>
        <v>141.80000000000001</v>
      </c>
      <c r="F37" s="26">
        <v>33456</v>
      </c>
    </row>
    <row r="38" spans="1:6" s="15" customFormat="1" ht="16.5" customHeight="1">
      <c r="A38" s="14" t="s">
        <v>455</v>
      </c>
      <c r="B38" s="335">
        <v>21992</v>
      </c>
      <c r="C38" s="26">
        <v>15517</v>
      </c>
      <c r="D38" s="30">
        <f t="shared" si="0"/>
        <v>70.599999999999994</v>
      </c>
      <c r="E38" s="282">
        <f t="shared" si="1"/>
        <v>198.4</v>
      </c>
      <c r="F38" s="26">
        <v>7821</v>
      </c>
    </row>
    <row r="39" spans="1:6" s="15" customFormat="1" ht="16.5" customHeight="1">
      <c r="A39" s="14" t="s">
        <v>444</v>
      </c>
      <c r="B39" s="335">
        <v>18998</v>
      </c>
      <c r="C39" s="26">
        <v>18998</v>
      </c>
      <c r="D39" s="30">
        <f t="shared" si="0"/>
        <v>100</v>
      </c>
      <c r="E39" s="282">
        <f t="shared" si="1"/>
        <v>81</v>
      </c>
      <c r="F39" s="26">
        <v>23450</v>
      </c>
    </row>
    <row r="40" spans="1:6" s="16" customFormat="1" ht="16.5" customHeight="1">
      <c r="A40" s="14" t="s">
        <v>445</v>
      </c>
      <c r="B40" s="28">
        <v>27187</v>
      </c>
      <c r="C40" s="28">
        <v>27216</v>
      </c>
      <c r="D40" s="30">
        <f t="shared" si="0"/>
        <v>100.1</v>
      </c>
      <c r="E40" s="282">
        <f t="shared" si="1"/>
        <v>361.6</v>
      </c>
      <c r="F40" s="28">
        <v>7526</v>
      </c>
    </row>
    <row r="41" spans="1:6" s="16" customFormat="1" ht="16.5" customHeight="1">
      <c r="A41" s="14" t="s">
        <v>446</v>
      </c>
      <c r="B41" s="28"/>
      <c r="C41" s="28"/>
      <c r="D41" s="30"/>
      <c r="E41" s="282"/>
      <c r="F41" s="28"/>
    </row>
    <row r="42" spans="1:6" s="16" customFormat="1" ht="16.5" customHeight="1">
      <c r="A42" s="14" t="s">
        <v>447</v>
      </c>
      <c r="B42" s="28"/>
      <c r="C42" s="28"/>
      <c r="D42" s="30"/>
      <c r="E42" s="282"/>
      <c r="F42" s="28"/>
    </row>
    <row r="43" spans="1:6" s="15" customFormat="1" ht="16.5" customHeight="1">
      <c r="A43" s="14" t="s">
        <v>448</v>
      </c>
      <c r="B43" s="26">
        <v>18887</v>
      </c>
      <c r="C43" s="26">
        <v>18902</v>
      </c>
      <c r="D43" s="30">
        <f t="shared" si="0"/>
        <v>100.1</v>
      </c>
      <c r="E43" s="282">
        <f t="shared" si="1"/>
        <v>39.4</v>
      </c>
      <c r="F43" s="26">
        <v>48014</v>
      </c>
    </row>
    <row r="44" spans="1:6" s="15" customFormat="1" ht="16.5" customHeight="1">
      <c r="A44" s="14" t="s">
        <v>449</v>
      </c>
      <c r="B44" s="26">
        <v>26081</v>
      </c>
      <c r="C44" s="26">
        <v>26081</v>
      </c>
      <c r="D44" s="30">
        <f t="shared" si="0"/>
        <v>100</v>
      </c>
      <c r="E44" s="282">
        <f t="shared" si="1"/>
        <v>775.1</v>
      </c>
      <c r="F44" s="26">
        <v>3365</v>
      </c>
    </row>
    <row r="45" spans="1:6" s="3" customFormat="1" ht="16.5" customHeight="1">
      <c r="A45" s="22" t="s">
        <v>95</v>
      </c>
      <c r="B45" s="27">
        <f>SUM(B32:B34)</f>
        <v>253075</v>
      </c>
      <c r="C45" s="27">
        <f>SUM(C32:C34)</f>
        <v>290410</v>
      </c>
      <c r="D45" s="31">
        <f t="shared" si="0"/>
        <v>114.8</v>
      </c>
      <c r="E45" s="282">
        <f t="shared" si="1"/>
        <v>116.4</v>
      </c>
      <c r="F45" s="27">
        <v>249574</v>
      </c>
    </row>
  </sheetData>
  <autoFilter ref="A4:F45"/>
  <mergeCells count="1">
    <mergeCell ref="A2:E2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42"/>
  <sheetViews>
    <sheetView showZeros="0" zoomScale="90" zoomScaleNormal="90" workbookViewId="0">
      <pane xSplit="1" topLeftCell="B1" activePane="topRight" state="frozen"/>
      <selection pane="topRight" activeCell="D14" sqref="D14"/>
    </sheetView>
  </sheetViews>
  <sheetFormatPr defaultRowHeight="14.25"/>
  <cols>
    <col min="1" max="1" width="35.75" style="32" customWidth="1"/>
    <col min="2" max="2" width="11.25" style="32" customWidth="1"/>
    <col min="3" max="3" width="11.25" style="4" customWidth="1"/>
    <col min="4" max="9" width="13.125" style="4" customWidth="1"/>
    <col min="10" max="10" width="17.25" style="4" customWidth="1"/>
    <col min="11" max="11" width="10.5" style="4" customWidth="1"/>
    <col min="12" max="242" width="9" style="4"/>
    <col min="243" max="243" width="27.625" style="4" bestFit="1" customWidth="1"/>
    <col min="244" max="245" width="13.25" style="4" bestFit="1" customWidth="1"/>
    <col min="246" max="246" width="10.75" style="4" customWidth="1"/>
    <col min="247" max="247" width="12.75" style="4" customWidth="1"/>
    <col min="248" max="248" width="0" style="4" hidden="1" customWidth="1"/>
    <col min="249" max="498" width="9" style="4"/>
    <col min="499" max="499" width="27.625" style="4" bestFit="1" customWidth="1"/>
    <col min="500" max="501" width="13.25" style="4" bestFit="1" customWidth="1"/>
    <col min="502" max="502" width="10.75" style="4" customWidth="1"/>
    <col min="503" max="503" width="12.75" style="4" customWidth="1"/>
    <col min="504" max="504" width="0" style="4" hidden="1" customWidth="1"/>
    <col min="505" max="754" width="9" style="4"/>
    <col min="755" max="755" width="27.625" style="4" bestFit="1" customWidth="1"/>
    <col min="756" max="757" width="13.25" style="4" bestFit="1" customWidth="1"/>
    <col min="758" max="758" width="10.75" style="4" customWidth="1"/>
    <col min="759" max="759" width="12.75" style="4" customWidth="1"/>
    <col min="760" max="760" width="0" style="4" hidden="1" customWidth="1"/>
    <col min="761" max="1010" width="9" style="4"/>
    <col min="1011" max="1011" width="27.625" style="4" bestFit="1" customWidth="1"/>
    <col min="1012" max="1013" width="13.25" style="4" bestFit="1" customWidth="1"/>
    <col min="1014" max="1014" width="10.75" style="4" customWidth="1"/>
    <col min="1015" max="1015" width="12.75" style="4" customWidth="1"/>
    <col min="1016" max="1016" width="0" style="4" hidden="1" customWidth="1"/>
    <col min="1017" max="1266" width="9" style="4"/>
    <col min="1267" max="1267" width="27.625" style="4" bestFit="1" customWidth="1"/>
    <col min="1268" max="1269" width="13.25" style="4" bestFit="1" customWidth="1"/>
    <col min="1270" max="1270" width="10.75" style="4" customWidth="1"/>
    <col min="1271" max="1271" width="12.75" style="4" customWidth="1"/>
    <col min="1272" max="1272" width="0" style="4" hidden="1" customWidth="1"/>
    <col min="1273" max="1522" width="9" style="4"/>
    <col min="1523" max="1523" width="27.625" style="4" bestFit="1" customWidth="1"/>
    <col min="1524" max="1525" width="13.25" style="4" bestFit="1" customWidth="1"/>
    <col min="1526" max="1526" width="10.75" style="4" customWidth="1"/>
    <col min="1527" max="1527" width="12.75" style="4" customWidth="1"/>
    <col min="1528" max="1528" width="0" style="4" hidden="1" customWidth="1"/>
    <col min="1529" max="1778" width="9" style="4"/>
    <col min="1779" max="1779" width="27.625" style="4" bestFit="1" customWidth="1"/>
    <col min="1780" max="1781" width="13.25" style="4" bestFit="1" customWidth="1"/>
    <col min="1782" max="1782" width="10.75" style="4" customWidth="1"/>
    <col min="1783" max="1783" width="12.75" style="4" customWidth="1"/>
    <col min="1784" max="1784" width="0" style="4" hidden="1" customWidth="1"/>
    <col min="1785" max="2034" width="9" style="4"/>
    <col min="2035" max="2035" width="27.625" style="4" bestFit="1" customWidth="1"/>
    <col min="2036" max="2037" width="13.25" style="4" bestFit="1" customWidth="1"/>
    <col min="2038" max="2038" width="10.75" style="4" customWidth="1"/>
    <col min="2039" max="2039" width="12.75" style="4" customWidth="1"/>
    <col min="2040" max="2040" width="0" style="4" hidden="1" customWidth="1"/>
    <col min="2041" max="2290" width="9" style="4"/>
    <col min="2291" max="2291" width="27.625" style="4" bestFit="1" customWidth="1"/>
    <col min="2292" max="2293" width="13.25" style="4" bestFit="1" customWidth="1"/>
    <col min="2294" max="2294" width="10.75" style="4" customWidth="1"/>
    <col min="2295" max="2295" width="12.75" style="4" customWidth="1"/>
    <col min="2296" max="2296" width="0" style="4" hidden="1" customWidth="1"/>
    <col min="2297" max="2546" width="9" style="4"/>
    <col min="2547" max="2547" width="27.625" style="4" bestFit="1" customWidth="1"/>
    <col min="2548" max="2549" width="13.25" style="4" bestFit="1" customWidth="1"/>
    <col min="2550" max="2550" width="10.75" style="4" customWidth="1"/>
    <col min="2551" max="2551" width="12.75" style="4" customWidth="1"/>
    <col min="2552" max="2552" width="0" style="4" hidden="1" customWidth="1"/>
    <col min="2553" max="2802" width="9" style="4"/>
    <col min="2803" max="2803" width="27.625" style="4" bestFit="1" customWidth="1"/>
    <col min="2804" max="2805" width="13.25" style="4" bestFit="1" customWidth="1"/>
    <col min="2806" max="2806" width="10.75" style="4" customWidth="1"/>
    <col min="2807" max="2807" width="12.75" style="4" customWidth="1"/>
    <col min="2808" max="2808" width="0" style="4" hidden="1" customWidth="1"/>
    <col min="2809" max="3058" width="9" style="4"/>
    <col min="3059" max="3059" width="27.625" style="4" bestFit="1" customWidth="1"/>
    <col min="3060" max="3061" width="13.25" style="4" bestFit="1" customWidth="1"/>
    <col min="3062" max="3062" width="10.75" style="4" customWidth="1"/>
    <col min="3063" max="3063" width="12.75" style="4" customWidth="1"/>
    <col min="3064" max="3064" width="0" style="4" hidden="1" customWidth="1"/>
    <col min="3065" max="3314" width="9" style="4"/>
    <col min="3315" max="3315" width="27.625" style="4" bestFit="1" customWidth="1"/>
    <col min="3316" max="3317" width="13.25" style="4" bestFit="1" customWidth="1"/>
    <col min="3318" max="3318" width="10.75" style="4" customWidth="1"/>
    <col min="3319" max="3319" width="12.75" style="4" customWidth="1"/>
    <col min="3320" max="3320" width="0" style="4" hidden="1" customWidth="1"/>
    <col min="3321" max="3570" width="9" style="4"/>
    <col min="3571" max="3571" width="27.625" style="4" bestFit="1" customWidth="1"/>
    <col min="3572" max="3573" width="13.25" style="4" bestFit="1" customWidth="1"/>
    <col min="3574" max="3574" width="10.75" style="4" customWidth="1"/>
    <col min="3575" max="3575" width="12.75" style="4" customWidth="1"/>
    <col min="3576" max="3576" width="0" style="4" hidden="1" customWidth="1"/>
    <col min="3577" max="3826" width="9" style="4"/>
    <col min="3827" max="3827" width="27.625" style="4" bestFit="1" customWidth="1"/>
    <col min="3828" max="3829" width="13.25" style="4" bestFit="1" customWidth="1"/>
    <col min="3830" max="3830" width="10.75" style="4" customWidth="1"/>
    <col min="3831" max="3831" width="12.75" style="4" customWidth="1"/>
    <col min="3832" max="3832" width="0" style="4" hidden="1" customWidth="1"/>
    <col min="3833" max="4082" width="9" style="4"/>
    <col min="4083" max="4083" width="27.625" style="4" bestFit="1" customWidth="1"/>
    <col min="4084" max="4085" width="13.25" style="4" bestFit="1" customWidth="1"/>
    <col min="4086" max="4086" width="10.75" style="4" customWidth="1"/>
    <col min="4087" max="4087" width="12.75" style="4" customWidth="1"/>
    <col min="4088" max="4088" width="0" style="4" hidden="1" customWidth="1"/>
    <col min="4089" max="4338" width="9" style="4"/>
    <col min="4339" max="4339" width="27.625" style="4" bestFit="1" customWidth="1"/>
    <col min="4340" max="4341" width="13.25" style="4" bestFit="1" customWidth="1"/>
    <col min="4342" max="4342" width="10.75" style="4" customWidth="1"/>
    <col min="4343" max="4343" width="12.75" style="4" customWidth="1"/>
    <col min="4344" max="4344" width="0" style="4" hidden="1" customWidth="1"/>
    <col min="4345" max="4594" width="9" style="4"/>
    <col min="4595" max="4595" width="27.625" style="4" bestFit="1" customWidth="1"/>
    <col min="4596" max="4597" width="13.25" style="4" bestFit="1" customWidth="1"/>
    <col min="4598" max="4598" width="10.75" style="4" customWidth="1"/>
    <col min="4599" max="4599" width="12.75" style="4" customWidth="1"/>
    <col min="4600" max="4600" width="0" style="4" hidden="1" customWidth="1"/>
    <col min="4601" max="4850" width="9" style="4"/>
    <col min="4851" max="4851" width="27.625" style="4" bestFit="1" customWidth="1"/>
    <col min="4852" max="4853" width="13.25" style="4" bestFit="1" customWidth="1"/>
    <col min="4854" max="4854" width="10.75" style="4" customWidth="1"/>
    <col min="4855" max="4855" width="12.75" style="4" customWidth="1"/>
    <col min="4856" max="4856" width="0" style="4" hidden="1" customWidth="1"/>
    <col min="4857" max="5106" width="9" style="4"/>
    <col min="5107" max="5107" width="27.625" style="4" bestFit="1" customWidth="1"/>
    <col min="5108" max="5109" width="13.25" style="4" bestFit="1" customWidth="1"/>
    <col min="5110" max="5110" width="10.75" style="4" customWidth="1"/>
    <col min="5111" max="5111" width="12.75" style="4" customWidth="1"/>
    <col min="5112" max="5112" width="0" style="4" hidden="1" customWidth="1"/>
    <col min="5113" max="5362" width="9" style="4"/>
    <col min="5363" max="5363" width="27.625" style="4" bestFit="1" customWidth="1"/>
    <col min="5364" max="5365" width="13.25" style="4" bestFit="1" customWidth="1"/>
    <col min="5366" max="5366" width="10.75" style="4" customWidth="1"/>
    <col min="5367" max="5367" width="12.75" style="4" customWidth="1"/>
    <col min="5368" max="5368" width="0" style="4" hidden="1" customWidth="1"/>
    <col min="5369" max="5618" width="9" style="4"/>
    <col min="5619" max="5619" width="27.625" style="4" bestFit="1" customWidth="1"/>
    <col min="5620" max="5621" width="13.25" style="4" bestFit="1" customWidth="1"/>
    <col min="5622" max="5622" width="10.75" style="4" customWidth="1"/>
    <col min="5623" max="5623" width="12.75" style="4" customWidth="1"/>
    <col min="5624" max="5624" width="0" style="4" hidden="1" customWidth="1"/>
    <col min="5625" max="5874" width="9" style="4"/>
    <col min="5875" max="5875" width="27.625" style="4" bestFit="1" customWidth="1"/>
    <col min="5876" max="5877" width="13.25" style="4" bestFit="1" customWidth="1"/>
    <col min="5878" max="5878" width="10.75" style="4" customWidth="1"/>
    <col min="5879" max="5879" width="12.75" style="4" customWidth="1"/>
    <col min="5880" max="5880" width="0" style="4" hidden="1" customWidth="1"/>
    <col min="5881" max="6130" width="9" style="4"/>
    <col min="6131" max="6131" width="27.625" style="4" bestFit="1" customWidth="1"/>
    <col min="6132" max="6133" width="13.25" style="4" bestFit="1" customWidth="1"/>
    <col min="6134" max="6134" width="10.75" style="4" customWidth="1"/>
    <col min="6135" max="6135" width="12.75" style="4" customWidth="1"/>
    <col min="6136" max="6136" width="0" style="4" hidden="1" customWidth="1"/>
    <col min="6137" max="6386" width="9" style="4"/>
    <col min="6387" max="6387" width="27.625" style="4" bestFit="1" customWidth="1"/>
    <col min="6388" max="6389" width="13.25" style="4" bestFit="1" customWidth="1"/>
    <col min="6390" max="6390" width="10.75" style="4" customWidth="1"/>
    <col min="6391" max="6391" width="12.75" style="4" customWidth="1"/>
    <col min="6392" max="6392" width="0" style="4" hidden="1" customWidth="1"/>
    <col min="6393" max="6642" width="9" style="4"/>
    <col min="6643" max="6643" width="27.625" style="4" bestFit="1" customWidth="1"/>
    <col min="6644" max="6645" width="13.25" style="4" bestFit="1" customWidth="1"/>
    <col min="6646" max="6646" width="10.75" style="4" customWidth="1"/>
    <col min="6647" max="6647" width="12.75" style="4" customWidth="1"/>
    <col min="6648" max="6648" width="0" style="4" hidden="1" customWidth="1"/>
    <col min="6649" max="6898" width="9" style="4"/>
    <col min="6899" max="6899" width="27.625" style="4" bestFit="1" customWidth="1"/>
    <col min="6900" max="6901" width="13.25" style="4" bestFit="1" customWidth="1"/>
    <col min="6902" max="6902" width="10.75" style="4" customWidth="1"/>
    <col min="6903" max="6903" width="12.75" style="4" customWidth="1"/>
    <col min="6904" max="6904" width="0" style="4" hidden="1" customWidth="1"/>
    <col min="6905" max="7154" width="9" style="4"/>
    <col min="7155" max="7155" width="27.625" style="4" bestFit="1" customWidth="1"/>
    <col min="7156" max="7157" width="13.25" style="4" bestFit="1" customWidth="1"/>
    <col min="7158" max="7158" width="10.75" style="4" customWidth="1"/>
    <col min="7159" max="7159" width="12.75" style="4" customWidth="1"/>
    <col min="7160" max="7160" width="0" style="4" hidden="1" customWidth="1"/>
    <col min="7161" max="7410" width="9" style="4"/>
    <col min="7411" max="7411" width="27.625" style="4" bestFit="1" customWidth="1"/>
    <col min="7412" max="7413" width="13.25" style="4" bestFit="1" customWidth="1"/>
    <col min="7414" max="7414" width="10.75" style="4" customWidth="1"/>
    <col min="7415" max="7415" width="12.75" style="4" customWidth="1"/>
    <col min="7416" max="7416" width="0" style="4" hidden="1" customWidth="1"/>
    <col min="7417" max="7666" width="9" style="4"/>
    <col min="7667" max="7667" width="27.625" style="4" bestFit="1" customWidth="1"/>
    <col min="7668" max="7669" width="13.25" style="4" bestFit="1" customWidth="1"/>
    <col min="7670" max="7670" width="10.75" style="4" customWidth="1"/>
    <col min="7671" max="7671" width="12.75" style="4" customWidth="1"/>
    <col min="7672" max="7672" width="0" style="4" hidden="1" customWidth="1"/>
    <col min="7673" max="7922" width="9" style="4"/>
    <col min="7923" max="7923" width="27.625" style="4" bestFit="1" customWidth="1"/>
    <col min="7924" max="7925" width="13.25" style="4" bestFit="1" customWidth="1"/>
    <col min="7926" max="7926" width="10.75" style="4" customWidth="1"/>
    <col min="7927" max="7927" width="12.75" style="4" customWidth="1"/>
    <col min="7928" max="7928" width="0" style="4" hidden="1" customWidth="1"/>
    <col min="7929" max="8178" width="9" style="4"/>
    <col min="8179" max="8179" width="27.625" style="4" bestFit="1" customWidth="1"/>
    <col min="8180" max="8181" width="13.25" style="4" bestFit="1" customWidth="1"/>
    <col min="8182" max="8182" width="10.75" style="4" customWidth="1"/>
    <col min="8183" max="8183" width="12.75" style="4" customWidth="1"/>
    <col min="8184" max="8184" width="0" style="4" hidden="1" customWidth="1"/>
    <col min="8185" max="8434" width="9" style="4"/>
    <col min="8435" max="8435" width="27.625" style="4" bestFit="1" customWidth="1"/>
    <col min="8436" max="8437" width="13.25" style="4" bestFit="1" customWidth="1"/>
    <col min="8438" max="8438" width="10.75" style="4" customWidth="1"/>
    <col min="8439" max="8439" width="12.75" style="4" customWidth="1"/>
    <col min="8440" max="8440" width="0" style="4" hidden="1" customWidth="1"/>
    <col min="8441" max="8690" width="9" style="4"/>
    <col min="8691" max="8691" width="27.625" style="4" bestFit="1" customWidth="1"/>
    <col min="8692" max="8693" width="13.25" style="4" bestFit="1" customWidth="1"/>
    <col min="8694" max="8694" width="10.75" style="4" customWidth="1"/>
    <col min="8695" max="8695" width="12.75" style="4" customWidth="1"/>
    <col min="8696" max="8696" width="0" style="4" hidden="1" customWidth="1"/>
    <col min="8697" max="8946" width="9" style="4"/>
    <col min="8947" max="8947" width="27.625" style="4" bestFit="1" customWidth="1"/>
    <col min="8948" max="8949" width="13.25" style="4" bestFit="1" customWidth="1"/>
    <col min="8950" max="8950" width="10.75" style="4" customWidth="1"/>
    <col min="8951" max="8951" width="12.75" style="4" customWidth="1"/>
    <col min="8952" max="8952" width="0" style="4" hidden="1" customWidth="1"/>
    <col min="8953" max="9202" width="9" style="4"/>
    <col min="9203" max="9203" width="27.625" style="4" bestFit="1" customWidth="1"/>
    <col min="9204" max="9205" width="13.25" style="4" bestFit="1" customWidth="1"/>
    <col min="9206" max="9206" width="10.75" style="4" customWidth="1"/>
    <col min="9207" max="9207" width="12.75" style="4" customWidth="1"/>
    <col min="9208" max="9208" width="0" style="4" hidden="1" customWidth="1"/>
    <col min="9209" max="9458" width="9" style="4"/>
    <col min="9459" max="9459" width="27.625" style="4" bestFit="1" customWidth="1"/>
    <col min="9460" max="9461" width="13.25" style="4" bestFit="1" customWidth="1"/>
    <col min="9462" max="9462" width="10.75" style="4" customWidth="1"/>
    <col min="9463" max="9463" width="12.75" style="4" customWidth="1"/>
    <col min="9464" max="9464" width="0" style="4" hidden="1" customWidth="1"/>
    <col min="9465" max="9714" width="9" style="4"/>
    <col min="9715" max="9715" width="27.625" style="4" bestFit="1" customWidth="1"/>
    <col min="9716" max="9717" width="13.25" style="4" bestFit="1" customWidth="1"/>
    <col min="9718" max="9718" width="10.75" style="4" customWidth="1"/>
    <col min="9719" max="9719" width="12.75" style="4" customWidth="1"/>
    <col min="9720" max="9720" width="0" style="4" hidden="1" customWidth="1"/>
    <col min="9721" max="9970" width="9" style="4"/>
    <col min="9971" max="9971" width="27.625" style="4" bestFit="1" customWidth="1"/>
    <col min="9972" max="9973" width="13.25" style="4" bestFit="1" customWidth="1"/>
    <col min="9974" max="9974" width="10.75" style="4" customWidth="1"/>
    <col min="9975" max="9975" width="12.75" style="4" customWidth="1"/>
    <col min="9976" max="9976" width="0" style="4" hidden="1" customWidth="1"/>
    <col min="9977" max="10226" width="9" style="4"/>
    <col min="10227" max="10227" width="27.625" style="4" bestFit="1" customWidth="1"/>
    <col min="10228" max="10229" width="13.25" style="4" bestFit="1" customWidth="1"/>
    <col min="10230" max="10230" width="10.75" style="4" customWidth="1"/>
    <col min="10231" max="10231" width="12.75" style="4" customWidth="1"/>
    <col min="10232" max="10232" width="0" style="4" hidden="1" customWidth="1"/>
    <col min="10233" max="10482" width="9" style="4"/>
    <col min="10483" max="10483" width="27.625" style="4" bestFit="1" customWidth="1"/>
    <col min="10484" max="10485" width="13.25" style="4" bestFit="1" customWidth="1"/>
    <col min="10486" max="10486" width="10.75" style="4" customWidth="1"/>
    <col min="10487" max="10487" width="12.75" style="4" customWidth="1"/>
    <col min="10488" max="10488" width="0" style="4" hidden="1" customWidth="1"/>
    <col min="10489" max="10738" width="9" style="4"/>
    <col min="10739" max="10739" width="27.625" style="4" bestFit="1" customWidth="1"/>
    <col min="10740" max="10741" width="13.25" style="4" bestFit="1" customWidth="1"/>
    <col min="10742" max="10742" width="10.75" style="4" customWidth="1"/>
    <col min="10743" max="10743" width="12.75" style="4" customWidth="1"/>
    <col min="10744" max="10744" width="0" style="4" hidden="1" customWidth="1"/>
    <col min="10745" max="10994" width="9" style="4"/>
    <col min="10995" max="10995" width="27.625" style="4" bestFit="1" customWidth="1"/>
    <col min="10996" max="10997" width="13.25" style="4" bestFit="1" customWidth="1"/>
    <col min="10998" max="10998" width="10.75" style="4" customWidth="1"/>
    <col min="10999" max="10999" width="12.75" style="4" customWidth="1"/>
    <col min="11000" max="11000" width="0" style="4" hidden="1" customWidth="1"/>
    <col min="11001" max="11250" width="9" style="4"/>
    <col min="11251" max="11251" width="27.625" style="4" bestFit="1" customWidth="1"/>
    <col min="11252" max="11253" width="13.25" style="4" bestFit="1" customWidth="1"/>
    <col min="11254" max="11254" width="10.75" style="4" customWidth="1"/>
    <col min="11255" max="11255" width="12.75" style="4" customWidth="1"/>
    <col min="11256" max="11256" width="0" style="4" hidden="1" customWidth="1"/>
    <col min="11257" max="11506" width="9" style="4"/>
    <col min="11507" max="11507" width="27.625" style="4" bestFit="1" customWidth="1"/>
    <col min="11508" max="11509" width="13.25" style="4" bestFit="1" customWidth="1"/>
    <col min="11510" max="11510" width="10.75" style="4" customWidth="1"/>
    <col min="11511" max="11511" width="12.75" style="4" customWidth="1"/>
    <col min="11512" max="11512" width="0" style="4" hidden="1" customWidth="1"/>
    <col min="11513" max="11762" width="9" style="4"/>
    <col min="11763" max="11763" width="27.625" style="4" bestFit="1" customWidth="1"/>
    <col min="11764" max="11765" width="13.25" style="4" bestFit="1" customWidth="1"/>
    <col min="11766" max="11766" width="10.75" style="4" customWidth="1"/>
    <col min="11767" max="11767" width="12.75" style="4" customWidth="1"/>
    <col min="11768" max="11768" width="0" style="4" hidden="1" customWidth="1"/>
    <col min="11769" max="12018" width="9" style="4"/>
    <col min="12019" max="12019" width="27.625" style="4" bestFit="1" customWidth="1"/>
    <col min="12020" max="12021" width="13.25" style="4" bestFit="1" customWidth="1"/>
    <col min="12022" max="12022" width="10.75" style="4" customWidth="1"/>
    <col min="12023" max="12023" width="12.75" style="4" customWidth="1"/>
    <col min="12024" max="12024" width="0" style="4" hidden="1" customWidth="1"/>
    <col min="12025" max="12274" width="9" style="4"/>
    <col min="12275" max="12275" width="27.625" style="4" bestFit="1" customWidth="1"/>
    <col min="12276" max="12277" width="13.25" style="4" bestFit="1" customWidth="1"/>
    <col min="12278" max="12278" width="10.75" style="4" customWidth="1"/>
    <col min="12279" max="12279" width="12.75" style="4" customWidth="1"/>
    <col min="12280" max="12280" width="0" style="4" hidden="1" customWidth="1"/>
    <col min="12281" max="12530" width="9" style="4"/>
    <col min="12531" max="12531" width="27.625" style="4" bestFit="1" customWidth="1"/>
    <col min="12532" max="12533" width="13.25" style="4" bestFit="1" customWidth="1"/>
    <col min="12534" max="12534" width="10.75" style="4" customWidth="1"/>
    <col min="12535" max="12535" width="12.75" style="4" customWidth="1"/>
    <col min="12536" max="12536" width="0" style="4" hidden="1" customWidth="1"/>
    <col min="12537" max="12786" width="9" style="4"/>
    <col min="12787" max="12787" width="27.625" style="4" bestFit="1" customWidth="1"/>
    <col min="12788" max="12789" width="13.25" style="4" bestFit="1" customWidth="1"/>
    <col min="12790" max="12790" width="10.75" style="4" customWidth="1"/>
    <col min="12791" max="12791" width="12.75" style="4" customWidth="1"/>
    <col min="12792" max="12792" width="0" style="4" hidden="1" customWidth="1"/>
    <col min="12793" max="13042" width="9" style="4"/>
    <col min="13043" max="13043" width="27.625" style="4" bestFit="1" customWidth="1"/>
    <col min="13044" max="13045" width="13.25" style="4" bestFit="1" customWidth="1"/>
    <col min="13046" max="13046" width="10.75" style="4" customWidth="1"/>
    <col min="13047" max="13047" width="12.75" style="4" customWidth="1"/>
    <col min="13048" max="13048" width="0" style="4" hidden="1" customWidth="1"/>
    <col min="13049" max="13298" width="9" style="4"/>
    <col min="13299" max="13299" width="27.625" style="4" bestFit="1" customWidth="1"/>
    <col min="13300" max="13301" width="13.25" style="4" bestFit="1" customWidth="1"/>
    <col min="13302" max="13302" width="10.75" style="4" customWidth="1"/>
    <col min="13303" max="13303" width="12.75" style="4" customWidth="1"/>
    <col min="13304" max="13304" width="0" style="4" hidden="1" customWidth="1"/>
    <col min="13305" max="13554" width="9" style="4"/>
    <col min="13555" max="13555" width="27.625" style="4" bestFit="1" customWidth="1"/>
    <col min="13556" max="13557" width="13.25" style="4" bestFit="1" customWidth="1"/>
    <col min="13558" max="13558" width="10.75" style="4" customWidth="1"/>
    <col min="13559" max="13559" width="12.75" style="4" customWidth="1"/>
    <col min="13560" max="13560" width="0" style="4" hidden="1" customWidth="1"/>
    <col min="13561" max="13810" width="9" style="4"/>
    <col min="13811" max="13811" width="27.625" style="4" bestFit="1" customWidth="1"/>
    <col min="13812" max="13813" width="13.25" style="4" bestFit="1" customWidth="1"/>
    <col min="13814" max="13814" width="10.75" style="4" customWidth="1"/>
    <col min="13815" max="13815" width="12.75" style="4" customWidth="1"/>
    <col min="13816" max="13816" width="0" style="4" hidden="1" customWidth="1"/>
    <col min="13817" max="14066" width="9" style="4"/>
    <col min="14067" max="14067" width="27.625" style="4" bestFit="1" customWidth="1"/>
    <col min="14068" max="14069" width="13.25" style="4" bestFit="1" customWidth="1"/>
    <col min="14070" max="14070" width="10.75" style="4" customWidth="1"/>
    <col min="14071" max="14071" width="12.75" style="4" customWidth="1"/>
    <col min="14072" max="14072" width="0" style="4" hidden="1" customWidth="1"/>
    <col min="14073" max="14322" width="9" style="4"/>
    <col min="14323" max="14323" width="27.625" style="4" bestFit="1" customWidth="1"/>
    <col min="14324" max="14325" width="13.25" style="4" bestFit="1" customWidth="1"/>
    <col min="14326" max="14326" width="10.75" style="4" customWidth="1"/>
    <col min="14327" max="14327" width="12.75" style="4" customWidth="1"/>
    <col min="14328" max="14328" width="0" style="4" hidden="1" customWidth="1"/>
    <col min="14329" max="14578" width="9" style="4"/>
    <col min="14579" max="14579" width="27.625" style="4" bestFit="1" customWidth="1"/>
    <col min="14580" max="14581" width="13.25" style="4" bestFit="1" customWidth="1"/>
    <col min="14582" max="14582" width="10.75" style="4" customWidth="1"/>
    <col min="14583" max="14583" width="12.75" style="4" customWidth="1"/>
    <col min="14584" max="14584" width="0" style="4" hidden="1" customWidth="1"/>
    <col min="14585" max="14834" width="9" style="4"/>
    <col min="14835" max="14835" width="27.625" style="4" bestFit="1" customWidth="1"/>
    <col min="14836" max="14837" width="13.25" style="4" bestFit="1" customWidth="1"/>
    <col min="14838" max="14838" width="10.75" style="4" customWidth="1"/>
    <col min="14839" max="14839" width="12.75" style="4" customWidth="1"/>
    <col min="14840" max="14840" width="0" style="4" hidden="1" customWidth="1"/>
    <col min="14841" max="15090" width="9" style="4"/>
    <col min="15091" max="15091" width="27.625" style="4" bestFit="1" customWidth="1"/>
    <col min="15092" max="15093" width="13.25" style="4" bestFit="1" customWidth="1"/>
    <col min="15094" max="15094" width="10.75" style="4" customWidth="1"/>
    <col min="15095" max="15095" width="12.75" style="4" customWidth="1"/>
    <col min="15096" max="15096" width="0" style="4" hidden="1" customWidth="1"/>
    <col min="15097" max="15346" width="9" style="4"/>
    <col min="15347" max="15347" width="27.625" style="4" bestFit="1" customWidth="1"/>
    <col min="15348" max="15349" width="13.25" style="4" bestFit="1" customWidth="1"/>
    <col min="15350" max="15350" width="10.75" style="4" customWidth="1"/>
    <col min="15351" max="15351" width="12.75" style="4" customWidth="1"/>
    <col min="15352" max="15352" width="0" style="4" hidden="1" customWidth="1"/>
    <col min="15353" max="15602" width="9" style="4"/>
    <col min="15603" max="15603" width="27.625" style="4" bestFit="1" customWidth="1"/>
    <col min="15604" max="15605" width="13.25" style="4" bestFit="1" customWidth="1"/>
    <col min="15606" max="15606" width="10.75" style="4" customWidth="1"/>
    <col min="15607" max="15607" width="12.75" style="4" customWidth="1"/>
    <col min="15608" max="15608" width="0" style="4" hidden="1" customWidth="1"/>
    <col min="15609" max="15858" width="9" style="4"/>
    <col min="15859" max="15859" width="27.625" style="4" bestFit="1" customWidth="1"/>
    <col min="15860" max="15861" width="13.25" style="4" bestFit="1" customWidth="1"/>
    <col min="15862" max="15862" width="10.75" style="4" customWidth="1"/>
    <col min="15863" max="15863" width="12.75" style="4" customWidth="1"/>
    <col min="15864" max="15864" width="0" style="4" hidden="1" customWidth="1"/>
    <col min="15865" max="16114" width="9" style="4"/>
    <col min="16115" max="16115" width="27.625" style="4" bestFit="1" customWidth="1"/>
    <col min="16116" max="16117" width="13.25" style="4" bestFit="1" customWidth="1"/>
    <col min="16118" max="16118" width="10.75" style="4" customWidth="1"/>
    <col min="16119" max="16119" width="12.75" style="4" customWidth="1"/>
    <col min="16120" max="16120" width="0" style="4" hidden="1" customWidth="1"/>
    <col min="16121" max="16371" width="9" style="4"/>
    <col min="16372" max="16372" width="9" style="4" customWidth="1"/>
    <col min="16373" max="16384" width="9" style="4"/>
  </cols>
  <sheetData>
    <row r="1" spans="1:11" ht="16.5" customHeight="1">
      <c r="A1" s="32" t="s">
        <v>98</v>
      </c>
    </row>
    <row r="2" spans="1:11" ht="30" customHeight="1">
      <c r="A2" s="378" t="s">
        <v>896</v>
      </c>
      <c r="B2" s="378"/>
      <c r="C2" s="378"/>
      <c r="D2" s="378"/>
      <c r="E2" s="378"/>
    </row>
    <row r="3" spans="1:11" ht="16.5" customHeight="1">
      <c r="A3" s="43"/>
      <c r="E3" s="33" t="s">
        <v>92</v>
      </c>
    </row>
    <row r="4" spans="1:11" ht="30" customHeight="1">
      <c r="A4" s="44" t="s">
        <v>59</v>
      </c>
      <c r="B4" s="45" t="s">
        <v>89</v>
      </c>
      <c r="C4" s="46" t="s">
        <v>48</v>
      </c>
      <c r="D4" s="45" t="s">
        <v>90</v>
      </c>
      <c r="E4" s="45" t="s">
        <v>91</v>
      </c>
      <c r="F4" s="46" t="s">
        <v>178</v>
      </c>
      <c r="G4" s="375" t="s">
        <v>543</v>
      </c>
      <c r="H4" s="375" t="s">
        <v>544</v>
      </c>
      <c r="I4" s="375" t="s">
        <v>618</v>
      </c>
      <c r="J4" s="375" t="s">
        <v>545</v>
      </c>
    </row>
    <row r="5" spans="1:11" ht="16.5" customHeight="1">
      <c r="A5" s="38" t="s">
        <v>1</v>
      </c>
      <c r="B5" s="26">
        <f>SUM(G5:J5)</f>
        <v>18475</v>
      </c>
      <c r="C5" s="338">
        <v>15520</v>
      </c>
      <c r="D5" s="47">
        <f t="shared" ref="D5:D42" si="0">C5/B5*100</f>
        <v>84</v>
      </c>
      <c r="E5" s="47">
        <f t="shared" ref="E5:E42" si="1">C5/F5*100</f>
        <v>107</v>
      </c>
      <c r="F5" s="26">
        <v>14499</v>
      </c>
      <c r="G5" s="298">
        <v>17482</v>
      </c>
      <c r="H5" s="336">
        <v>23</v>
      </c>
      <c r="I5" s="296">
        <v>920</v>
      </c>
      <c r="J5" s="305">
        <v>50</v>
      </c>
      <c r="K5" s="4">
        <v>201</v>
      </c>
    </row>
    <row r="6" spans="1:11" ht="16.5" customHeight="1">
      <c r="A6" s="38" t="s">
        <v>3</v>
      </c>
      <c r="B6" s="26">
        <f t="shared" ref="B6:B29" si="2">SUM(G6:J6)</f>
        <v>0</v>
      </c>
      <c r="C6" s="26"/>
      <c r="D6" s="47"/>
      <c r="E6" s="47"/>
      <c r="F6" s="26"/>
      <c r="G6" s="26"/>
      <c r="H6" s="26"/>
      <c r="I6" s="26"/>
      <c r="J6" s="26"/>
      <c r="K6" s="4">
        <v>202</v>
      </c>
    </row>
    <row r="7" spans="1:11" ht="16.5" customHeight="1">
      <c r="A7" s="38" t="s">
        <v>4</v>
      </c>
      <c r="B7" s="26">
        <f t="shared" si="2"/>
        <v>224</v>
      </c>
      <c r="C7" s="294">
        <v>197</v>
      </c>
      <c r="D7" s="47">
        <f t="shared" si="0"/>
        <v>87.9</v>
      </c>
      <c r="E7" s="47">
        <f t="shared" si="1"/>
        <v>104.2</v>
      </c>
      <c r="F7" s="26">
        <v>189</v>
      </c>
      <c r="G7" s="300">
        <v>224</v>
      </c>
      <c r="H7" s="26"/>
      <c r="I7" s="299">
        <v>0</v>
      </c>
      <c r="J7" s="295">
        <v>0</v>
      </c>
      <c r="K7" s="4">
        <v>203</v>
      </c>
    </row>
    <row r="8" spans="1:11" ht="16.5" customHeight="1">
      <c r="A8" s="38" t="s">
        <v>5</v>
      </c>
      <c r="B8" s="26">
        <f t="shared" si="2"/>
        <v>1644</v>
      </c>
      <c r="C8" s="294">
        <v>1052</v>
      </c>
      <c r="D8" s="47">
        <f t="shared" si="0"/>
        <v>64</v>
      </c>
      <c r="E8" s="47">
        <f t="shared" si="1"/>
        <v>60.9</v>
      </c>
      <c r="F8" s="26">
        <v>1727</v>
      </c>
      <c r="G8" s="300">
        <v>1399</v>
      </c>
      <c r="H8" s="339">
        <v>100</v>
      </c>
      <c r="I8" s="299">
        <v>114</v>
      </c>
      <c r="J8" s="295">
        <v>31</v>
      </c>
      <c r="K8" s="4">
        <v>204</v>
      </c>
    </row>
    <row r="9" spans="1:11" ht="16.5" customHeight="1">
      <c r="A9" s="38" t="s">
        <v>6</v>
      </c>
      <c r="B9" s="26">
        <f t="shared" si="2"/>
        <v>54465</v>
      </c>
      <c r="C9" s="294">
        <v>49564</v>
      </c>
      <c r="D9" s="47">
        <f t="shared" si="0"/>
        <v>91</v>
      </c>
      <c r="E9" s="47">
        <f t="shared" si="1"/>
        <v>102.9</v>
      </c>
      <c r="F9" s="26">
        <v>48182</v>
      </c>
      <c r="G9" s="300">
        <v>43497</v>
      </c>
      <c r="H9" s="339">
        <v>1689</v>
      </c>
      <c r="I9" s="299">
        <v>4959</v>
      </c>
      <c r="J9" s="295">
        <v>4320</v>
      </c>
      <c r="K9" s="4">
        <v>205</v>
      </c>
    </row>
    <row r="10" spans="1:11" ht="16.5" customHeight="1">
      <c r="A10" s="38" t="s">
        <v>7</v>
      </c>
      <c r="B10" s="26">
        <f t="shared" si="2"/>
        <v>4504</v>
      </c>
      <c r="C10" s="294">
        <v>3551</v>
      </c>
      <c r="D10" s="47">
        <f t="shared" si="0"/>
        <v>78.8</v>
      </c>
      <c r="E10" s="47">
        <f t="shared" si="1"/>
        <v>48.2</v>
      </c>
      <c r="F10" s="26">
        <v>7363</v>
      </c>
      <c r="G10" s="300">
        <v>2638</v>
      </c>
      <c r="H10" s="26"/>
      <c r="I10" s="299">
        <v>1266</v>
      </c>
      <c r="J10" s="295">
        <v>600</v>
      </c>
      <c r="K10" s="4">
        <v>206</v>
      </c>
    </row>
    <row r="11" spans="1:11" ht="16.5" customHeight="1">
      <c r="A11" s="38" t="s">
        <v>610</v>
      </c>
      <c r="B11" s="26">
        <f t="shared" si="2"/>
        <v>2071</v>
      </c>
      <c r="C11" s="294">
        <v>1461</v>
      </c>
      <c r="D11" s="47">
        <f t="shared" si="0"/>
        <v>70.5</v>
      </c>
      <c r="E11" s="47">
        <f t="shared" si="1"/>
        <v>79.8</v>
      </c>
      <c r="F11" s="26">
        <v>1830</v>
      </c>
      <c r="G11" s="300">
        <v>1218</v>
      </c>
      <c r="H11" s="340">
        <v>230</v>
      </c>
      <c r="I11" s="299">
        <v>386</v>
      </c>
      <c r="J11" s="295">
        <v>237</v>
      </c>
      <c r="K11" s="4">
        <v>207</v>
      </c>
    </row>
    <row r="12" spans="1:11" ht="16.5" customHeight="1">
      <c r="A12" s="38" t="s">
        <v>9</v>
      </c>
      <c r="B12" s="26">
        <f t="shared" si="2"/>
        <v>41629</v>
      </c>
      <c r="C12" s="294">
        <v>30828</v>
      </c>
      <c r="D12" s="47">
        <f t="shared" si="0"/>
        <v>74.099999999999994</v>
      </c>
      <c r="E12" s="47">
        <f t="shared" si="1"/>
        <v>95.7</v>
      </c>
      <c r="F12" s="26">
        <v>32197</v>
      </c>
      <c r="G12" s="300">
        <v>21905</v>
      </c>
      <c r="H12" s="341">
        <v>10876</v>
      </c>
      <c r="I12" s="299">
        <v>4457</v>
      </c>
      <c r="J12" s="295">
        <v>4391</v>
      </c>
      <c r="K12" s="4">
        <v>208</v>
      </c>
    </row>
    <row r="13" spans="1:11" ht="16.5" customHeight="1">
      <c r="A13" s="38" t="s">
        <v>611</v>
      </c>
      <c r="B13" s="26">
        <f t="shared" si="2"/>
        <v>14726</v>
      </c>
      <c r="C13" s="294">
        <v>14844</v>
      </c>
      <c r="D13" s="47">
        <f t="shared" si="0"/>
        <v>100.8</v>
      </c>
      <c r="E13" s="47">
        <f t="shared" si="1"/>
        <v>95.6</v>
      </c>
      <c r="F13" s="26">
        <v>15521</v>
      </c>
      <c r="G13" s="300">
        <v>6521</v>
      </c>
      <c r="H13" s="341">
        <v>7173</v>
      </c>
      <c r="I13" s="299">
        <v>792</v>
      </c>
      <c r="J13" s="295">
        <v>240</v>
      </c>
      <c r="K13" s="4">
        <v>210</v>
      </c>
    </row>
    <row r="14" spans="1:11" ht="16.5" customHeight="1">
      <c r="A14" s="38" t="s">
        <v>11</v>
      </c>
      <c r="B14" s="26">
        <f t="shared" si="2"/>
        <v>1913</v>
      </c>
      <c r="C14" s="294">
        <v>1143</v>
      </c>
      <c r="D14" s="47">
        <f t="shared" si="0"/>
        <v>59.7</v>
      </c>
      <c r="E14" s="47">
        <f t="shared" si="1"/>
        <v>86.1</v>
      </c>
      <c r="F14" s="26">
        <v>1327</v>
      </c>
      <c r="G14" s="300">
        <v>534</v>
      </c>
      <c r="H14" s="26"/>
      <c r="I14" s="299">
        <v>1342</v>
      </c>
      <c r="J14" s="295">
        <v>37</v>
      </c>
      <c r="K14" s="4">
        <v>211</v>
      </c>
    </row>
    <row r="15" spans="1:11" ht="16.5" customHeight="1">
      <c r="A15" s="38" t="s">
        <v>12</v>
      </c>
      <c r="B15" s="26">
        <f t="shared" si="2"/>
        <v>8749</v>
      </c>
      <c r="C15" s="294">
        <v>6586</v>
      </c>
      <c r="D15" s="47">
        <f t="shared" si="0"/>
        <v>75.3</v>
      </c>
      <c r="E15" s="47">
        <f t="shared" si="1"/>
        <v>58.4</v>
      </c>
      <c r="F15" s="26">
        <v>11280</v>
      </c>
      <c r="G15" s="300">
        <v>7736</v>
      </c>
      <c r="H15" s="342">
        <v>20</v>
      </c>
      <c r="I15" s="299">
        <v>806</v>
      </c>
      <c r="J15" s="295">
        <v>187</v>
      </c>
      <c r="K15" s="4">
        <v>212</v>
      </c>
    </row>
    <row r="16" spans="1:11" ht="16.5" customHeight="1">
      <c r="A16" s="38" t="s">
        <v>13</v>
      </c>
      <c r="B16" s="26">
        <f t="shared" si="2"/>
        <v>3992</v>
      </c>
      <c r="C16" s="294">
        <v>2636</v>
      </c>
      <c r="D16" s="47">
        <f t="shared" si="0"/>
        <v>66</v>
      </c>
      <c r="E16" s="47">
        <f t="shared" si="1"/>
        <v>103.9</v>
      </c>
      <c r="F16" s="26">
        <v>2536</v>
      </c>
      <c r="G16" s="300">
        <v>1715</v>
      </c>
      <c r="H16" s="342">
        <v>502</v>
      </c>
      <c r="I16" s="299">
        <v>1471</v>
      </c>
      <c r="J16" s="295">
        <v>304</v>
      </c>
      <c r="K16" s="4">
        <v>213</v>
      </c>
    </row>
    <row r="17" spans="1:11" ht="16.5" customHeight="1">
      <c r="A17" s="38" t="s">
        <v>14</v>
      </c>
      <c r="B17" s="26">
        <f t="shared" si="2"/>
        <v>301</v>
      </c>
      <c r="C17" s="294">
        <v>177</v>
      </c>
      <c r="D17" s="47">
        <f t="shared" si="0"/>
        <v>58.8</v>
      </c>
      <c r="E17" s="47">
        <f t="shared" si="1"/>
        <v>64.400000000000006</v>
      </c>
      <c r="F17" s="26">
        <v>275</v>
      </c>
      <c r="G17" s="300">
        <v>194</v>
      </c>
      <c r="H17" s="342">
        <v>60</v>
      </c>
      <c r="I17" s="299">
        <v>0</v>
      </c>
      <c r="J17" s="295">
        <v>47</v>
      </c>
      <c r="K17" s="4">
        <v>214</v>
      </c>
    </row>
    <row r="18" spans="1:11" ht="16.5" customHeight="1">
      <c r="A18" s="38" t="s">
        <v>15</v>
      </c>
      <c r="B18" s="26">
        <f t="shared" si="2"/>
        <v>1105</v>
      </c>
      <c r="C18" s="294">
        <v>3354</v>
      </c>
      <c r="D18" s="47">
        <f t="shared" si="0"/>
        <v>303.5</v>
      </c>
      <c r="E18" s="47">
        <f t="shared" si="1"/>
        <v>177.4</v>
      </c>
      <c r="F18" s="26">
        <v>1891</v>
      </c>
      <c r="G18" s="300">
        <v>0</v>
      </c>
      <c r="H18" s="343">
        <v>800</v>
      </c>
      <c r="I18" s="299">
        <v>288</v>
      </c>
      <c r="J18" s="295">
        <v>17</v>
      </c>
      <c r="K18" s="4">
        <v>215</v>
      </c>
    </row>
    <row r="19" spans="1:11" ht="16.5" customHeight="1">
      <c r="A19" s="38" t="s">
        <v>16</v>
      </c>
      <c r="B19" s="26">
        <f t="shared" si="2"/>
        <v>1231</v>
      </c>
      <c r="C19" s="294">
        <v>1299</v>
      </c>
      <c r="D19" s="47"/>
      <c r="E19" s="47">
        <f t="shared" si="1"/>
        <v>72.7</v>
      </c>
      <c r="F19" s="26">
        <v>1787</v>
      </c>
      <c r="G19" s="300">
        <v>0</v>
      </c>
      <c r="H19" s="26"/>
      <c r="I19" s="299">
        <v>1166</v>
      </c>
      <c r="J19" s="295">
        <v>65</v>
      </c>
      <c r="K19" s="4">
        <v>216</v>
      </c>
    </row>
    <row r="20" spans="1:11" ht="16.5" customHeight="1">
      <c r="A20" s="38" t="s">
        <v>17</v>
      </c>
      <c r="B20" s="26">
        <f t="shared" si="2"/>
        <v>28</v>
      </c>
      <c r="C20" s="294">
        <v>34</v>
      </c>
      <c r="D20" s="47"/>
      <c r="E20" s="47"/>
      <c r="F20" s="26">
        <v>120</v>
      </c>
      <c r="G20" s="300">
        <v>0</v>
      </c>
      <c r="H20" s="344">
        <v>19</v>
      </c>
      <c r="I20" s="299">
        <v>9</v>
      </c>
      <c r="J20" s="295">
        <v>0</v>
      </c>
      <c r="K20" s="4">
        <v>217</v>
      </c>
    </row>
    <row r="21" spans="1:11" ht="16.5" customHeight="1">
      <c r="A21" s="38" t="s">
        <v>18</v>
      </c>
      <c r="B21" s="26">
        <f t="shared" si="2"/>
        <v>0</v>
      </c>
      <c r="C21" s="26"/>
      <c r="D21" s="47"/>
      <c r="E21" s="47"/>
      <c r="F21" s="26"/>
      <c r="G21" s="26"/>
      <c r="H21" s="26"/>
      <c r="I21" s="26"/>
      <c r="J21" s="309"/>
      <c r="K21" s="4">
        <v>219</v>
      </c>
    </row>
    <row r="22" spans="1:11" ht="16.5" customHeight="1">
      <c r="A22" s="38" t="s">
        <v>612</v>
      </c>
      <c r="B22" s="26">
        <f t="shared" si="2"/>
        <v>347</v>
      </c>
      <c r="C22" s="301">
        <v>340</v>
      </c>
      <c r="D22" s="47"/>
      <c r="E22" s="47">
        <f t="shared" si="1"/>
        <v>293.10000000000002</v>
      </c>
      <c r="F22" s="26">
        <v>116</v>
      </c>
      <c r="G22" s="297">
        <v>331</v>
      </c>
      <c r="H22" s="26"/>
      <c r="I22" s="293">
        <v>16</v>
      </c>
      <c r="J22" s="292">
        <v>0</v>
      </c>
      <c r="K22" s="4">
        <v>220</v>
      </c>
    </row>
    <row r="23" spans="1:11" ht="16.5" customHeight="1">
      <c r="A23" s="38" t="s">
        <v>20</v>
      </c>
      <c r="B23" s="26">
        <f t="shared" si="2"/>
        <v>1473</v>
      </c>
      <c r="C23" s="301">
        <v>3274</v>
      </c>
      <c r="D23" s="47">
        <f t="shared" si="0"/>
        <v>222.3</v>
      </c>
      <c r="E23" s="47">
        <f t="shared" si="1"/>
        <v>93.6</v>
      </c>
      <c r="F23" s="26">
        <v>3496</v>
      </c>
      <c r="G23" s="297">
        <v>0</v>
      </c>
      <c r="H23" s="345">
        <v>500</v>
      </c>
      <c r="I23" s="293">
        <v>973</v>
      </c>
      <c r="J23" s="292">
        <v>0</v>
      </c>
      <c r="K23" s="4">
        <v>221</v>
      </c>
    </row>
    <row r="24" spans="1:11" ht="16.5" customHeight="1">
      <c r="A24" s="38" t="s">
        <v>21</v>
      </c>
      <c r="B24" s="26">
        <f t="shared" si="2"/>
        <v>288</v>
      </c>
      <c r="C24" s="301">
        <v>219</v>
      </c>
      <c r="D24" s="47">
        <f t="shared" si="0"/>
        <v>76</v>
      </c>
      <c r="E24" s="47">
        <f t="shared" si="1"/>
        <v>16.5</v>
      </c>
      <c r="F24" s="26">
        <v>1330</v>
      </c>
      <c r="G24" s="297">
        <v>219</v>
      </c>
      <c r="H24" s="26"/>
      <c r="I24" s="293">
        <v>6</v>
      </c>
      <c r="J24" s="292">
        <v>63</v>
      </c>
      <c r="K24" s="4">
        <v>222</v>
      </c>
    </row>
    <row r="25" spans="1:11" ht="16.5" customHeight="1">
      <c r="A25" s="38" t="s">
        <v>613</v>
      </c>
      <c r="B25" s="26">
        <f t="shared" si="2"/>
        <v>534</v>
      </c>
      <c r="C25" s="332">
        <v>471</v>
      </c>
      <c r="D25" s="47"/>
      <c r="E25" s="47"/>
      <c r="F25" s="26">
        <v>341</v>
      </c>
      <c r="G25" s="307">
        <v>507</v>
      </c>
      <c r="H25" s="26"/>
      <c r="I25" s="306">
        <v>27</v>
      </c>
      <c r="J25" s="288">
        <v>0</v>
      </c>
      <c r="K25" s="4">
        <v>224</v>
      </c>
    </row>
    <row r="26" spans="1:11" ht="16.5" customHeight="1">
      <c r="A26" s="38" t="s">
        <v>614</v>
      </c>
      <c r="B26" s="26">
        <f t="shared" si="2"/>
        <v>1800</v>
      </c>
      <c r="C26" s="301">
        <v>0</v>
      </c>
      <c r="D26" s="47">
        <f t="shared" si="0"/>
        <v>0</v>
      </c>
      <c r="E26" s="47"/>
      <c r="F26" s="26"/>
      <c r="G26" s="297">
        <v>1800</v>
      </c>
      <c r="H26" s="26"/>
      <c r="I26" s="293">
        <v>0</v>
      </c>
      <c r="J26" s="292">
        <v>0</v>
      </c>
      <c r="K26" s="4">
        <v>227</v>
      </c>
    </row>
    <row r="27" spans="1:11" ht="16.5" customHeight="1">
      <c r="A27" s="38" t="s">
        <v>615</v>
      </c>
      <c r="B27" s="26">
        <f t="shared" si="2"/>
        <v>6808</v>
      </c>
      <c r="C27" s="301">
        <v>1005</v>
      </c>
      <c r="D27" s="47">
        <f t="shared" si="0"/>
        <v>14.8</v>
      </c>
      <c r="E27" s="47">
        <f t="shared" si="1"/>
        <v>227.9</v>
      </c>
      <c r="F27" s="26">
        <v>441</v>
      </c>
      <c r="G27" s="297">
        <v>148</v>
      </c>
      <c r="H27" s="347"/>
      <c r="I27" s="293">
        <v>0</v>
      </c>
      <c r="J27" s="292">
        <v>6660</v>
      </c>
      <c r="K27" s="4">
        <v>229</v>
      </c>
    </row>
    <row r="28" spans="1:11" ht="16.5" customHeight="1">
      <c r="A28" s="38" t="s">
        <v>616</v>
      </c>
      <c r="B28" s="26">
        <f t="shared" si="2"/>
        <v>8832</v>
      </c>
      <c r="C28" s="301">
        <v>8832</v>
      </c>
      <c r="D28" s="47">
        <f t="shared" si="0"/>
        <v>100</v>
      </c>
      <c r="E28" s="47">
        <f t="shared" si="1"/>
        <v>101.6</v>
      </c>
      <c r="F28" s="26">
        <v>8697</v>
      </c>
      <c r="G28" s="297">
        <v>0</v>
      </c>
      <c r="H28" s="26"/>
      <c r="I28" s="293">
        <v>0</v>
      </c>
      <c r="J28" s="292">
        <v>8832</v>
      </c>
      <c r="K28" s="4">
        <v>232</v>
      </c>
    </row>
    <row r="29" spans="1:11" ht="16.5" customHeight="1">
      <c r="A29" s="38" t="s">
        <v>617</v>
      </c>
      <c r="B29" s="26">
        <f t="shared" si="2"/>
        <v>32</v>
      </c>
      <c r="C29" s="301">
        <v>32</v>
      </c>
      <c r="D29" s="47">
        <f t="shared" si="0"/>
        <v>100</v>
      </c>
      <c r="E29" s="47">
        <f t="shared" si="1"/>
        <v>355.6</v>
      </c>
      <c r="F29" s="26">
        <v>9</v>
      </c>
      <c r="G29" s="297">
        <v>32</v>
      </c>
      <c r="H29" s="26"/>
      <c r="I29" s="293">
        <v>0</v>
      </c>
      <c r="J29" s="292">
        <v>0</v>
      </c>
      <c r="K29" s="4">
        <v>233</v>
      </c>
    </row>
    <row r="30" spans="1:11" s="36" customFormat="1" ht="16.5" customHeight="1">
      <c r="A30" s="48" t="s">
        <v>160</v>
      </c>
      <c r="B30" s="27">
        <f>SUM(B5:B29)</f>
        <v>175171</v>
      </c>
      <c r="C30" s="27">
        <f>SUM(C5:C29)</f>
        <v>146419</v>
      </c>
      <c r="D30" s="49">
        <f t="shared" si="0"/>
        <v>83.6</v>
      </c>
      <c r="E30" s="49">
        <f t="shared" si="1"/>
        <v>94.4</v>
      </c>
      <c r="F30" s="27">
        <f>SUM(F5:F29)</f>
        <v>155154</v>
      </c>
      <c r="G30" s="27">
        <f>SUM(G5:G29)</f>
        <v>108100</v>
      </c>
      <c r="H30" s="27">
        <f t="shared" ref="H30:J30" si="3">SUM(H5:H29)</f>
        <v>21992</v>
      </c>
      <c r="I30" s="27">
        <f t="shared" si="3"/>
        <v>18998</v>
      </c>
      <c r="J30" s="27">
        <f t="shared" si="3"/>
        <v>26081</v>
      </c>
    </row>
    <row r="31" spans="1:11" s="34" customFormat="1" ht="16.5" customHeight="1">
      <c r="A31" s="39" t="s">
        <v>99</v>
      </c>
      <c r="B31" s="25">
        <v>31023</v>
      </c>
      <c r="C31" s="25">
        <v>30970</v>
      </c>
      <c r="D31" s="50"/>
      <c r="E31" s="50"/>
      <c r="F31" s="25"/>
      <c r="G31" s="25"/>
      <c r="H31" s="25"/>
      <c r="I31" s="25"/>
      <c r="J31" s="25"/>
    </row>
    <row r="32" spans="1:11" s="34" customFormat="1" ht="16.5" customHeight="1">
      <c r="A32" s="39" t="s">
        <v>100</v>
      </c>
      <c r="B32" s="25">
        <f>SUM(B33:B41)</f>
        <v>46881</v>
      </c>
      <c r="C32" s="25">
        <f>SUM(C33:C41)</f>
        <v>113021</v>
      </c>
      <c r="D32" s="50">
        <f t="shared" si="0"/>
        <v>241.1</v>
      </c>
      <c r="E32" s="50">
        <f t="shared" si="1"/>
        <v>119.7</v>
      </c>
      <c r="F32" s="25">
        <f>SUM(F33:F41)</f>
        <v>94420</v>
      </c>
      <c r="G32" s="25"/>
      <c r="H32" s="25"/>
      <c r="I32" s="25"/>
      <c r="J32" s="25"/>
    </row>
    <row r="33" spans="1:10" ht="16.5" customHeight="1">
      <c r="A33" s="40" t="s">
        <v>452</v>
      </c>
      <c r="B33" s="26">
        <v>46881</v>
      </c>
      <c r="C33" s="26">
        <v>44769</v>
      </c>
      <c r="D33" s="47">
        <f t="shared" si="0"/>
        <v>95.5</v>
      </c>
      <c r="E33" s="47">
        <f t="shared" si="1"/>
        <v>100.9</v>
      </c>
      <c r="F33" s="309">
        <v>44383</v>
      </c>
      <c r="G33" s="26"/>
      <c r="H33" s="26"/>
      <c r="I33" s="26"/>
      <c r="J33" s="26"/>
    </row>
    <row r="34" spans="1:10" ht="16.5" customHeight="1">
      <c r="A34" s="40" t="s">
        <v>101</v>
      </c>
      <c r="B34" s="26"/>
      <c r="C34" s="26">
        <v>108</v>
      </c>
      <c r="D34" s="47"/>
      <c r="E34" s="47">
        <f t="shared" si="1"/>
        <v>113.7</v>
      </c>
      <c r="F34" s="309">
        <v>95</v>
      </c>
      <c r="G34" s="26"/>
      <c r="H34" s="26"/>
      <c r="I34" s="26"/>
      <c r="J34" s="26"/>
    </row>
    <row r="35" spans="1:10" ht="16.5" customHeight="1">
      <c r="A35" s="40" t="s">
        <v>102</v>
      </c>
      <c r="B35" s="26"/>
      <c r="C35" s="26"/>
      <c r="D35" s="47"/>
      <c r="E35" s="47"/>
      <c r="F35" s="309"/>
      <c r="G35" s="26"/>
      <c r="H35" s="26"/>
      <c r="I35" s="26"/>
      <c r="J35" s="26"/>
    </row>
    <row r="36" spans="1:10" ht="16.5" customHeight="1">
      <c r="A36" s="40" t="s">
        <v>176</v>
      </c>
      <c r="B36" s="26"/>
      <c r="C36" s="26"/>
      <c r="D36" s="47"/>
      <c r="E36" s="47"/>
      <c r="F36" s="309"/>
      <c r="G36" s="26"/>
      <c r="H36" s="26"/>
      <c r="I36" s="26"/>
      <c r="J36" s="26"/>
    </row>
    <row r="37" spans="1:10" ht="16.5" customHeight="1">
      <c r="A37" s="40" t="s">
        <v>103</v>
      </c>
      <c r="B37" s="26"/>
      <c r="C37" s="26">
        <v>43167</v>
      </c>
      <c r="D37" s="47"/>
      <c r="E37" s="47">
        <f t="shared" si="1"/>
        <v>165.5</v>
      </c>
      <c r="F37" s="309">
        <v>26081</v>
      </c>
      <c r="G37" s="26"/>
      <c r="H37" s="26"/>
      <c r="I37" s="26"/>
      <c r="J37" s="26"/>
    </row>
    <row r="38" spans="1:10" ht="16.5" customHeight="1">
      <c r="A38" s="38" t="s">
        <v>104</v>
      </c>
      <c r="B38" s="26"/>
      <c r="C38" s="26"/>
      <c r="D38" s="47"/>
      <c r="E38" s="47"/>
      <c r="F38" s="309"/>
      <c r="G38" s="26"/>
      <c r="H38" s="26"/>
      <c r="I38" s="26"/>
      <c r="J38" s="26"/>
    </row>
    <row r="39" spans="1:10" ht="16.5" customHeight="1">
      <c r="A39" s="38" t="s">
        <v>105</v>
      </c>
      <c r="B39" s="26"/>
      <c r="C39" s="26"/>
      <c r="D39" s="47"/>
      <c r="E39" s="47"/>
      <c r="F39" s="309"/>
      <c r="G39" s="26"/>
      <c r="H39" s="26"/>
      <c r="I39" s="26"/>
      <c r="J39" s="26"/>
    </row>
    <row r="40" spans="1:10" ht="16.5" customHeight="1">
      <c r="A40" s="38" t="s">
        <v>106</v>
      </c>
      <c r="B40" s="26"/>
      <c r="C40" s="26">
        <v>24977</v>
      </c>
      <c r="D40" s="47"/>
      <c r="E40" s="47">
        <f t="shared" si="1"/>
        <v>131.5</v>
      </c>
      <c r="F40" s="309">
        <v>18998</v>
      </c>
      <c r="G40" s="26"/>
      <c r="H40" s="26"/>
      <c r="I40" s="26"/>
      <c r="J40" s="26"/>
    </row>
    <row r="41" spans="1:10" ht="16.5" customHeight="1">
      <c r="A41" s="38" t="s">
        <v>177</v>
      </c>
      <c r="B41" s="26"/>
      <c r="C41" s="26"/>
      <c r="D41" s="47"/>
      <c r="E41" s="47">
        <f t="shared" si="1"/>
        <v>0</v>
      </c>
      <c r="F41" s="309">
        <v>4863</v>
      </c>
      <c r="G41" s="26"/>
      <c r="H41" s="26"/>
      <c r="I41" s="26"/>
      <c r="J41" s="26"/>
    </row>
    <row r="42" spans="1:10" s="36" customFormat="1" ht="16.5" customHeight="1">
      <c r="A42" s="48" t="s">
        <v>161</v>
      </c>
      <c r="B42" s="27">
        <f>SUM(B30:B32)</f>
        <v>253075</v>
      </c>
      <c r="C42" s="27">
        <f>SUM(C30:C32)</f>
        <v>290410</v>
      </c>
      <c r="D42" s="49">
        <f t="shared" si="0"/>
        <v>114.8</v>
      </c>
      <c r="E42" s="49">
        <f t="shared" si="1"/>
        <v>116.4</v>
      </c>
      <c r="F42" s="27">
        <f>SUM(F30:F32)</f>
        <v>249574</v>
      </c>
      <c r="G42" s="27"/>
      <c r="H42" s="27"/>
      <c r="I42" s="27"/>
      <c r="J42" s="27"/>
    </row>
  </sheetData>
  <mergeCells count="1">
    <mergeCell ref="A2:E2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43"/>
  <sheetViews>
    <sheetView showZeros="0" workbookViewId="0">
      <selection activeCell="E36" sqref="E36:E39"/>
    </sheetView>
  </sheetViews>
  <sheetFormatPr defaultRowHeight="14.25"/>
  <cols>
    <col min="1" max="1" width="35.625" style="32" customWidth="1"/>
    <col min="2" max="2" width="11.25" style="32" customWidth="1"/>
    <col min="3" max="3" width="11.25" style="4" customWidth="1"/>
    <col min="4" max="5" width="13.125" style="4" customWidth="1"/>
    <col min="6" max="6" width="13.125" style="32" customWidth="1"/>
    <col min="7" max="8" width="9" style="32" customWidth="1"/>
    <col min="9" max="9" width="15.375" style="32" customWidth="1"/>
    <col min="10" max="10" width="14" style="412" customWidth="1"/>
    <col min="11" max="11" width="8.5" style="32" customWidth="1"/>
    <col min="12" max="253" width="9" style="32"/>
    <col min="254" max="254" width="27.625" style="32" bestFit="1" customWidth="1"/>
    <col min="255" max="255" width="11.625" style="32" bestFit="1" customWidth="1"/>
    <col min="256" max="256" width="13.25" style="32" bestFit="1" customWidth="1"/>
    <col min="257" max="257" width="10.75" style="32" customWidth="1"/>
    <col min="258" max="258" width="12.75" style="32" customWidth="1"/>
    <col min="259" max="259" width="0" style="32" hidden="1" customWidth="1"/>
    <col min="260" max="509" width="9" style="32"/>
    <col min="510" max="510" width="27.625" style="32" bestFit="1" customWidth="1"/>
    <col min="511" max="511" width="11.625" style="32" bestFit="1" customWidth="1"/>
    <col min="512" max="512" width="13.25" style="32" bestFit="1" customWidth="1"/>
    <col min="513" max="513" width="10.75" style="32" customWidth="1"/>
    <col min="514" max="514" width="12.75" style="32" customWidth="1"/>
    <col min="515" max="515" width="0" style="32" hidden="1" customWidth="1"/>
    <col min="516" max="765" width="9" style="32"/>
    <col min="766" max="766" width="27.625" style="32" bestFit="1" customWidth="1"/>
    <col min="767" max="767" width="11.625" style="32" bestFit="1" customWidth="1"/>
    <col min="768" max="768" width="13.25" style="32" bestFit="1" customWidth="1"/>
    <col min="769" max="769" width="10.75" style="32" customWidth="1"/>
    <col min="770" max="770" width="12.75" style="32" customWidth="1"/>
    <col min="771" max="771" width="0" style="32" hidden="1" customWidth="1"/>
    <col min="772" max="1021" width="9" style="32"/>
    <col min="1022" max="1022" width="27.625" style="32" bestFit="1" customWidth="1"/>
    <col min="1023" max="1023" width="11.625" style="32" bestFit="1" customWidth="1"/>
    <col min="1024" max="1024" width="13.25" style="32" bestFit="1" customWidth="1"/>
    <col min="1025" max="1025" width="10.75" style="32" customWidth="1"/>
    <col min="1026" max="1026" width="12.75" style="32" customWidth="1"/>
    <col min="1027" max="1027" width="0" style="32" hidden="1" customWidth="1"/>
    <col min="1028" max="1277" width="9" style="32"/>
    <col min="1278" max="1278" width="27.625" style="32" bestFit="1" customWidth="1"/>
    <col min="1279" max="1279" width="11.625" style="32" bestFit="1" customWidth="1"/>
    <col min="1280" max="1280" width="13.25" style="32" bestFit="1" customWidth="1"/>
    <col min="1281" max="1281" width="10.75" style="32" customWidth="1"/>
    <col min="1282" max="1282" width="12.75" style="32" customWidth="1"/>
    <col min="1283" max="1283" width="0" style="32" hidden="1" customWidth="1"/>
    <col min="1284" max="1533" width="9" style="32"/>
    <col min="1534" max="1534" width="27.625" style="32" bestFit="1" customWidth="1"/>
    <col min="1535" max="1535" width="11.625" style="32" bestFit="1" customWidth="1"/>
    <col min="1536" max="1536" width="13.25" style="32" bestFit="1" customWidth="1"/>
    <col min="1537" max="1537" width="10.75" style="32" customWidth="1"/>
    <col min="1538" max="1538" width="12.75" style="32" customWidth="1"/>
    <col min="1539" max="1539" width="0" style="32" hidden="1" customWidth="1"/>
    <col min="1540" max="1789" width="9" style="32"/>
    <col min="1790" max="1790" width="27.625" style="32" bestFit="1" customWidth="1"/>
    <col min="1791" max="1791" width="11.625" style="32" bestFit="1" customWidth="1"/>
    <col min="1792" max="1792" width="13.25" style="32" bestFit="1" customWidth="1"/>
    <col min="1793" max="1793" width="10.75" style="32" customWidth="1"/>
    <col min="1794" max="1794" width="12.75" style="32" customWidth="1"/>
    <col min="1795" max="1795" width="0" style="32" hidden="1" customWidth="1"/>
    <col min="1796" max="2045" width="9" style="32"/>
    <col min="2046" max="2046" width="27.625" style="32" bestFit="1" customWidth="1"/>
    <col min="2047" max="2047" width="11.625" style="32" bestFit="1" customWidth="1"/>
    <col min="2048" max="2048" width="13.25" style="32" bestFit="1" customWidth="1"/>
    <col min="2049" max="2049" width="10.75" style="32" customWidth="1"/>
    <col min="2050" max="2050" width="12.75" style="32" customWidth="1"/>
    <col min="2051" max="2051" width="0" style="32" hidden="1" customWidth="1"/>
    <col min="2052" max="2301" width="9" style="32"/>
    <col min="2302" max="2302" width="27.625" style="32" bestFit="1" customWidth="1"/>
    <col min="2303" max="2303" width="11.625" style="32" bestFit="1" customWidth="1"/>
    <col min="2304" max="2304" width="13.25" style="32" bestFit="1" customWidth="1"/>
    <col min="2305" max="2305" width="10.75" style="32" customWidth="1"/>
    <col min="2306" max="2306" width="12.75" style="32" customWidth="1"/>
    <col min="2307" max="2307" width="0" style="32" hidden="1" customWidth="1"/>
    <col min="2308" max="2557" width="9" style="32"/>
    <col min="2558" max="2558" width="27.625" style="32" bestFit="1" customWidth="1"/>
    <col min="2559" max="2559" width="11.625" style="32" bestFit="1" customWidth="1"/>
    <col min="2560" max="2560" width="13.25" style="32" bestFit="1" customWidth="1"/>
    <col min="2561" max="2561" width="10.75" style="32" customWidth="1"/>
    <col min="2562" max="2562" width="12.75" style="32" customWidth="1"/>
    <col min="2563" max="2563" width="0" style="32" hidden="1" customWidth="1"/>
    <col min="2564" max="2813" width="9" style="32"/>
    <col min="2814" max="2814" width="27.625" style="32" bestFit="1" customWidth="1"/>
    <col min="2815" max="2815" width="11.625" style="32" bestFit="1" customWidth="1"/>
    <col min="2816" max="2816" width="13.25" style="32" bestFit="1" customWidth="1"/>
    <col min="2817" max="2817" width="10.75" style="32" customWidth="1"/>
    <col min="2818" max="2818" width="12.75" style="32" customWidth="1"/>
    <col min="2819" max="2819" width="0" style="32" hidden="1" customWidth="1"/>
    <col min="2820" max="3069" width="9" style="32"/>
    <col min="3070" max="3070" width="27.625" style="32" bestFit="1" customWidth="1"/>
    <col min="3071" max="3071" width="11.625" style="32" bestFit="1" customWidth="1"/>
    <col min="3072" max="3072" width="13.25" style="32" bestFit="1" customWidth="1"/>
    <col min="3073" max="3073" width="10.75" style="32" customWidth="1"/>
    <col min="3074" max="3074" width="12.75" style="32" customWidth="1"/>
    <col min="3075" max="3075" width="0" style="32" hidden="1" customWidth="1"/>
    <col min="3076" max="3325" width="9" style="32"/>
    <col min="3326" max="3326" width="27.625" style="32" bestFit="1" customWidth="1"/>
    <col min="3327" max="3327" width="11.625" style="32" bestFit="1" customWidth="1"/>
    <col min="3328" max="3328" width="13.25" style="32" bestFit="1" customWidth="1"/>
    <col min="3329" max="3329" width="10.75" style="32" customWidth="1"/>
    <col min="3330" max="3330" width="12.75" style="32" customWidth="1"/>
    <col min="3331" max="3331" width="0" style="32" hidden="1" customWidth="1"/>
    <col min="3332" max="3581" width="9" style="32"/>
    <col min="3582" max="3582" width="27.625" style="32" bestFit="1" customWidth="1"/>
    <col min="3583" max="3583" width="11.625" style="32" bestFit="1" customWidth="1"/>
    <col min="3584" max="3584" width="13.25" style="32" bestFit="1" customWidth="1"/>
    <col min="3585" max="3585" width="10.75" style="32" customWidth="1"/>
    <col min="3586" max="3586" width="12.75" style="32" customWidth="1"/>
    <col min="3587" max="3587" width="0" style="32" hidden="1" customWidth="1"/>
    <col min="3588" max="3837" width="9" style="32"/>
    <col min="3838" max="3838" width="27.625" style="32" bestFit="1" customWidth="1"/>
    <col min="3839" max="3839" width="11.625" style="32" bestFit="1" customWidth="1"/>
    <col min="3840" max="3840" width="13.25" style="32" bestFit="1" customWidth="1"/>
    <col min="3841" max="3841" width="10.75" style="32" customWidth="1"/>
    <col min="3842" max="3842" width="12.75" style="32" customWidth="1"/>
    <col min="3843" max="3843" width="0" style="32" hidden="1" customWidth="1"/>
    <col min="3844" max="4093" width="9" style="32"/>
    <col min="4094" max="4094" width="27.625" style="32" bestFit="1" customWidth="1"/>
    <col min="4095" max="4095" width="11.625" style="32" bestFit="1" customWidth="1"/>
    <col min="4096" max="4096" width="13.25" style="32" bestFit="1" customWidth="1"/>
    <col min="4097" max="4097" width="10.75" style="32" customWidth="1"/>
    <col min="4098" max="4098" width="12.75" style="32" customWidth="1"/>
    <col min="4099" max="4099" width="0" style="32" hidden="1" customWidth="1"/>
    <col min="4100" max="4349" width="9" style="32"/>
    <col min="4350" max="4350" width="27.625" style="32" bestFit="1" customWidth="1"/>
    <col min="4351" max="4351" width="11.625" style="32" bestFit="1" customWidth="1"/>
    <col min="4352" max="4352" width="13.25" style="32" bestFit="1" customWidth="1"/>
    <col min="4353" max="4353" width="10.75" style="32" customWidth="1"/>
    <col min="4354" max="4354" width="12.75" style="32" customWidth="1"/>
    <col min="4355" max="4355" width="0" style="32" hidden="1" customWidth="1"/>
    <col min="4356" max="4605" width="9" style="32"/>
    <col min="4606" max="4606" width="27.625" style="32" bestFit="1" customWidth="1"/>
    <col min="4607" max="4607" width="11.625" style="32" bestFit="1" customWidth="1"/>
    <col min="4608" max="4608" width="13.25" style="32" bestFit="1" customWidth="1"/>
    <col min="4609" max="4609" width="10.75" style="32" customWidth="1"/>
    <col min="4610" max="4610" width="12.75" style="32" customWidth="1"/>
    <col min="4611" max="4611" width="0" style="32" hidden="1" customWidth="1"/>
    <col min="4612" max="4861" width="9" style="32"/>
    <col min="4862" max="4862" width="27.625" style="32" bestFit="1" customWidth="1"/>
    <col min="4863" max="4863" width="11.625" style="32" bestFit="1" customWidth="1"/>
    <col min="4864" max="4864" width="13.25" style="32" bestFit="1" customWidth="1"/>
    <col min="4865" max="4865" width="10.75" style="32" customWidth="1"/>
    <col min="4866" max="4866" width="12.75" style="32" customWidth="1"/>
    <col min="4867" max="4867" width="0" style="32" hidden="1" customWidth="1"/>
    <col min="4868" max="5117" width="9" style="32"/>
    <col min="5118" max="5118" width="27.625" style="32" bestFit="1" customWidth="1"/>
    <col min="5119" max="5119" width="11.625" style="32" bestFit="1" customWidth="1"/>
    <col min="5120" max="5120" width="13.25" style="32" bestFit="1" customWidth="1"/>
    <col min="5121" max="5121" width="10.75" style="32" customWidth="1"/>
    <col min="5122" max="5122" width="12.75" style="32" customWidth="1"/>
    <col min="5123" max="5123" width="0" style="32" hidden="1" customWidth="1"/>
    <col min="5124" max="5373" width="9" style="32"/>
    <col min="5374" max="5374" width="27.625" style="32" bestFit="1" customWidth="1"/>
    <col min="5375" max="5375" width="11.625" style="32" bestFit="1" customWidth="1"/>
    <col min="5376" max="5376" width="13.25" style="32" bestFit="1" customWidth="1"/>
    <col min="5377" max="5377" width="10.75" style="32" customWidth="1"/>
    <col min="5378" max="5378" width="12.75" style="32" customWidth="1"/>
    <col min="5379" max="5379" width="0" style="32" hidden="1" customWidth="1"/>
    <col min="5380" max="5629" width="9" style="32"/>
    <col min="5630" max="5630" width="27.625" style="32" bestFit="1" customWidth="1"/>
    <col min="5631" max="5631" width="11.625" style="32" bestFit="1" customWidth="1"/>
    <col min="5632" max="5632" width="13.25" style="32" bestFit="1" customWidth="1"/>
    <col min="5633" max="5633" width="10.75" style="32" customWidth="1"/>
    <col min="5634" max="5634" width="12.75" style="32" customWidth="1"/>
    <col min="5635" max="5635" width="0" style="32" hidden="1" customWidth="1"/>
    <col min="5636" max="5885" width="9" style="32"/>
    <col min="5886" max="5886" width="27.625" style="32" bestFit="1" customWidth="1"/>
    <col min="5887" max="5887" width="11.625" style="32" bestFit="1" customWidth="1"/>
    <col min="5888" max="5888" width="13.25" style="32" bestFit="1" customWidth="1"/>
    <col min="5889" max="5889" width="10.75" style="32" customWidth="1"/>
    <col min="5890" max="5890" width="12.75" style="32" customWidth="1"/>
    <col min="5891" max="5891" width="0" style="32" hidden="1" customWidth="1"/>
    <col min="5892" max="6141" width="9" style="32"/>
    <col min="6142" max="6142" width="27.625" style="32" bestFit="1" customWidth="1"/>
    <col min="6143" max="6143" width="11.625" style="32" bestFit="1" customWidth="1"/>
    <col min="6144" max="6144" width="13.25" style="32" bestFit="1" customWidth="1"/>
    <col min="6145" max="6145" width="10.75" style="32" customWidth="1"/>
    <col min="6146" max="6146" width="12.75" style="32" customWidth="1"/>
    <col min="6147" max="6147" width="0" style="32" hidden="1" customWidth="1"/>
    <col min="6148" max="6397" width="9" style="32"/>
    <col min="6398" max="6398" width="27.625" style="32" bestFit="1" customWidth="1"/>
    <col min="6399" max="6399" width="11.625" style="32" bestFit="1" customWidth="1"/>
    <col min="6400" max="6400" width="13.25" style="32" bestFit="1" customWidth="1"/>
    <col min="6401" max="6401" width="10.75" style="32" customWidth="1"/>
    <col min="6402" max="6402" width="12.75" style="32" customWidth="1"/>
    <col min="6403" max="6403" width="0" style="32" hidden="1" customWidth="1"/>
    <col min="6404" max="6653" width="9" style="32"/>
    <col min="6654" max="6654" width="27.625" style="32" bestFit="1" customWidth="1"/>
    <col min="6655" max="6655" width="11.625" style="32" bestFit="1" customWidth="1"/>
    <col min="6656" max="6656" width="13.25" style="32" bestFit="1" customWidth="1"/>
    <col min="6657" max="6657" width="10.75" style="32" customWidth="1"/>
    <col min="6658" max="6658" width="12.75" style="32" customWidth="1"/>
    <col min="6659" max="6659" width="0" style="32" hidden="1" customWidth="1"/>
    <col min="6660" max="6909" width="9" style="32"/>
    <col min="6910" max="6910" width="27.625" style="32" bestFit="1" customWidth="1"/>
    <col min="6911" max="6911" width="11.625" style="32" bestFit="1" customWidth="1"/>
    <col min="6912" max="6912" width="13.25" style="32" bestFit="1" customWidth="1"/>
    <col min="6913" max="6913" width="10.75" style="32" customWidth="1"/>
    <col min="6914" max="6914" width="12.75" style="32" customWidth="1"/>
    <col min="6915" max="6915" width="0" style="32" hidden="1" customWidth="1"/>
    <col min="6916" max="7165" width="9" style="32"/>
    <col min="7166" max="7166" width="27.625" style="32" bestFit="1" customWidth="1"/>
    <col min="7167" max="7167" width="11.625" style="32" bestFit="1" customWidth="1"/>
    <col min="7168" max="7168" width="13.25" style="32" bestFit="1" customWidth="1"/>
    <col min="7169" max="7169" width="10.75" style="32" customWidth="1"/>
    <col min="7170" max="7170" width="12.75" style="32" customWidth="1"/>
    <col min="7171" max="7171" width="0" style="32" hidden="1" customWidth="1"/>
    <col min="7172" max="7421" width="9" style="32"/>
    <col min="7422" max="7422" width="27.625" style="32" bestFit="1" customWidth="1"/>
    <col min="7423" max="7423" width="11.625" style="32" bestFit="1" customWidth="1"/>
    <col min="7424" max="7424" width="13.25" style="32" bestFit="1" customWidth="1"/>
    <col min="7425" max="7425" width="10.75" style="32" customWidth="1"/>
    <col min="7426" max="7426" width="12.75" style="32" customWidth="1"/>
    <col min="7427" max="7427" width="0" style="32" hidden="1" customWidth="1"/>
    <col min="7428" max="7677" width="9" style="32"/>
    <col min="7678" max="7678" width="27.625" style="32" bestFit="1" customWidth="1"/>
    <col min="7679" max="7679" width="11.625" style="32" bestFit="1" customWidth="1"/>
    <col min="7680" max="7680" width="13.25" style="32" bestFit="1" customWidth="1"/>
    <col min="7681" max="7681" width="10.75" style="32" customWidth="1"/>
    <col min="7682" max="7682" width="12.75" style="32" customWidth="1"/>
    <col min="7683" max="7683" width="0" style="32" hidden="1" customWidth="1"/>
    <col min="7684" max="7933" width="9" style="32"/>
    <col min="7934" max="7934" width="27.625" style="32" bestFit="1" customWidth="1"/>
    <col min="7935" max="7935" width="11.625" style="32" bestFit="1" customWidth="1"/>
    <col min="7936" max="7936" width="13.25" style="32" bestFit="1" customWidth="1"/>
    <col min="7937" max="7937" width="10.75" style="32" customWidth="1"/>
    <col min="7938" max="7938" width="12.75" style="32" customWidth="1"/>
    <col min="7939" max="7939" width="0" style="32" hidden="1" customWidth="1"/>
    <col min="7940" max="8189" width="9" style="32"/>
    <col min="8190" max="8190" width="27.625" style="32" bestFit="1" customWidth="1"/>
    <col min="8191" max="8191" width="11.625" style="32" bestFit="1" customWidth="1"/>
    <col min="8192" max="8192" width="13.25" style="32" bestFit="1" customWidth="1"/>
    <col min="8193" max="8193" width="10.75" style="32" customWidth="1"/>
    <col min="8194" max="8194" width="12.75" style="32" customWidth="1"/>
    <col min="8195" max="8195" width="0" style="32" hidden="1" customWidth="1"/>
    <col min="8196" max="8445" width="9" style="32"/>
    <col min="8446" max="8446" width="27.625" style="32" bestFit="1" customWidth="1"/>
    <col min="8447" max="8447" width="11.625" style="32" bestFit="1" customWidth="1"/>
    <col min="8448" max="8448" width="13.25" style="32" bestFit="1" customWidth="1"/>
    <col min="8449" max="8449" width="10.75" style="32" customWidth="1"/>
    <col min="8450" max="8450" width="12.75" style="32" customWidth="1"/>
    <col min="8451" max="8451" width="0" style="32" hidden="1" customWidth="1"/>
    <col min="8452" max="8701" width="9" style="32"/>
    <col min="8702" max="8702" width="27.625" style="32" bestFit="1" customWidth="1"/>
    <col min="8703" max="8703" width="11.625" style="32" bestFit="1" customWidth="1"/>
    <col min="8704" max="8704" width="13.25" style="32" bestFit="1" customWidth="1"/>
    <col min="8705" max="8705" width="10.75" style="32" customWidth="1"/>
    <col min="8706" max="8706" width="12.75" style="32" customWidth="1"/>
    <col min="8707" max="8707" width="0" style="32" hidden="1" customWidth="1"/>
    <col min="8708" max="8957" width="9" style="32"/>
    <col min="8958" max="8958" width="27.625" style="32" bestFit="1" customWidth="1"/>
    <col min="8959" max="8959" width="11.625" style="32" bestFit="1" customWidth="1"/>
    <col min="8960" max="8960" width="13.25" style="32" bestFit="1" customWidth="1"/>
    <col min="8961" max="8961" width="10.75" style="32" customWidth="1"/>
    <col min="8962" max="8962" width="12.75" style="32" customWidth="1"/>
    <col min="8963" max="8963" width="0" style="32" hidden="1" customWidth="1"/>
    <col min="8964" max="9213" width="9" style="32"/>
    <col min="9214" max="9214" width="27.625" style="32" bestFit="1" customWidth="1"/>
    <col min="9215" max="9215" width="11.625" style="32" bestFit="1" customWidth="1"/>
    <col min="9216" max="9216" width="13.25" style="32" bestFit="1" customWidth="1"/>
    <col min="9217" max="9217" width="10.75" style="32" customWidth="1"/>
    <col min="9218" max="9218" width="12.75" style="32" customWidth="1"/>
    <col min="9219" max="9219" width="0" style="32" hidden="1" customWidth="1"/>
    <col min="9220" max="9469" width="9" style="32"/>
    <col min="9470" max="9470" width="27.625" style="32" bestFit="1" customWidth="1"/>
    <col min="9471" max="9471" width="11.625" style="32" bestFit="1" customWidth="1"/>
    <col min="9472" max="9472" width="13.25" style="32" bestFit="1" customWidth="1"/>
    <col min="9473" max="9473" width="10.75" style="32" customWidth="1"/>
    <col min="9474" max="9474" width="12.75" style="32" customWidth="1"/>
    <col min="9475" max="9475" width="0" style="32" hidden="1" customWidth="1"/>
    <col min="9476" max="9725" width="9" style="32"/>
    <col min="9726" max="9726" width="27.625" style="32" bestFit="1" customWidth="1"/>
    <col min="9727" max="9727" width="11.625" style="32" bestFit="1" customWidth="1"/>
    <col min="9728" max="9728" width="13.25" style="32" bestFit="1" customWidth="1"/>
    <col min="9729" max="9729" width="10.75" style="32" customWidth="1"/>
    <col min="9730" max="9730" width="12.75" style="32" customWidth="1"/>
    <col min="9731" max="9731" width="0" style="32" hidden="1" customWidth="1"/>
    <col min="9732" max="9981" width="9" style="32"/>
    <col min="9982" max="9982" width="27.625" style="32" bestFit="1" customWidth="1"/>
    <col min="9983" max="9983" width="11.625" style="32" bestFit="1" customWidth="1"/>
    <col min="9984" max="9984" width="13.25" style="32" bestFit="1" customWidth="1"/>
    <col min="9985" max="9985" width="10.75" style="32" customWidth="1"/>
    <col min="9986" max="9986" width="12.75" style="32" customWidth="1"/>
    <col min="9987" max="9987" width="0" style="32" hidden="1" customWidth="1"/>
    <col min="9988" max="10237" width="9" style="32"/>
    <col min="10238" max="10238" width="27.625" style="32" bestFit="1" customWidth="1"/>
    <col min="10239" max="10239" width="11.625" style="32" bestFit="1" customWidth="1"/>
    <col min="10240" max="10240" width="13.25" style="32" bestFit="1" customWidth="1"/>
    <col min="10241" max="10241" width="10.75" style="32" customWidth="1"/>
    <col min="10242" max="10242" width="12.75" style="32" customWidth="1"/>
    <col min="10243" max="10243" width="0" style="32" hidden="1" customWidth="1"/>
    <col min="10244" max="10493" width="9" style="32"/>
    <col min="10494" max="10494" width="27.625" style="32" bestFit="1" customWidth="1"/>
    <col min="10495" max="10495" width="11.625" style="32" bestFit="1" customWidth="1"/>
    <col min="10496" max="10496" width="13.25" style="32" bestFit="1" customWidth="1"/>
    <col min="10497" max="10497" width="10.75" style="32" customWidth="1"/>
    <col min="10498" max="10498" width="12.75" style="32" customWidth="1"/>
    <col min="10499" max="10499" width="0" style="32" hidden="1" customWidth="1"/>
    <col min="10500" max="10749" width="9" style="32"/>
    <col min="10750" max="10750" width="27.625" style="32" bestFit="1" customWidth="1"/>
    <col min="10751" max="10751" width="11.625" style="32" bestFit="1" customWidth="1"/>
    <col min="10752" max="10752" width="13.25" style="32" bestFit="1" customWidth="1"/>
    <col min="10753" max="10753" width="10.75" style="32" customWidth="1"/>
    <col min="10754" max="10754" width="12.75" style="32" customWidth="1"/>
    <col min="10755" max="10755" width="0" style="32" hidden="1" customWidth="1"/>
    <col min="10756" max="11005" width="9" style="32"/>
    <col min="11006" max="11006" width="27.625" style="32" bestFit="1" customWidth="1"/>
    <col min="11007" max="11007" width="11.625" style="32" bestFit="1" customWidth="1"/>
    <col min="11008" max="11008" width="13.25" style="32" bestFit="1" customWidth="1"/>
    <col min="11009" max="11009" width="10.75" style="32" customWidth="1"/>
    <col min="11010" max="11010" width="12.75" style="32" customWidth="1"/>
    <col min="11011" max="11011" width="0" style="32" hidden="1" customWidth="1"/>
    <col min="11012" max="11261" width="9" style="32"/>
    <col min="11262" max="11262" width="27.625" style="32" bestFit="1" customWidth="1"/>
    <col min="11263" max="11263" width="11.625" style="32" bestFit="1" customWidth="1"/>
    <col min="11264" max="11264" width="13.25" style="32" bestFit="1" customWidth="1"/>
    <col min="11265" max="11265" width="10.75" style="32" customWidth="1"/>
    <col min="11266" max="11266" width="12.75" style="32" customWidth="1"/>
    <col min="11267" max="11267" width="0" style="32" hidden="1" customWidth="1"/>
    <col min="11268" max="11517" width="9" style="32"/>
    <col min="11518" max="11518" width="27.625" style="32" bestFit="1" customWidth="1"/>
    <col min="11519" max="11519" width="11.625" style="32" bestFit="1" customWidth="1"/>
    <col min="11520" max="11520" width="13.25" style="32" bestFit="1" customWidth="1"/>
    <col min="11521" max="11521" width="10.75" style="32" customWidth="1"/>
    <col min="11522" max="11522" width="12.75" style="32" customWidth="1"/>
    <col min="11523" max="11523" width="0" style="32" hidden="1" customWidth="1"/>
    <col min="11524" max="11773" width="9" style="32"/>
    <col min="11774" max="11774" width="27.625" style="32" bestFit="1" customWidth="1"/>
    <col min="11775" max="11775" width="11.625" style="32" bestFit="1" customWidth="1"/>
    <col min="11776" max="11776" width="13.25" style="32" bestFit="1" customWidth="1"/>
    <col min="11777" max="11777" width="10.75" style="32" customWidth="1"/>
    <col min="11778" max="11778" width="12.75" style="32" customWidth="1"/>
    <col min="11779" max="11779" width="0" style="32" hidden="1" customWidth="1"/>
    <col min="11780" max="12029" width="9" style="32"/>
    <col min="12030" max="12030" width="27.625" style="32" bestFit="1" customWidth="1"/>
    <col min="12031" max="12031" width="11.625" style="32" bestFit="1" customWidth="1"/>
    <col min="12032" max="12032" width="13.25" style="32" bestFit="1" customWidth="1"/>
    <col min="12033" max="12033" width="10.75" style="32" customWidth="1"/>
    <col min="12034" max="12034" width="12.75" style="32" customWidth="1"/>
    <col min="12035" max="12035" width="0" style="32" hidden="1" customWidth="1"/>
    <col min="12036" max="12285" width="9" style="32"/>
    <col min="12286" max="12286" width="27.625" style="32" bestFit="1" customWidth="1"/>
    <col min="12287" max="12287" width="11.625" style="32" bestFit="1" customWidth="1"/>
    <col min="12288" max="12288" width="13.25" style="32" bestFit="1" customWidth="1"/>
    <col min="12289" max="12289" width="10.75" style="32" customWidth="1"/>
    <col min="12290" max="12290" width="12.75" style="32" customWidth="1"/>
    <col min="12291" max="12291" width="0" style="32" hidden="1" customWidth="1"/>
    <col min="12292" max="12541" width="9" style="32"/>
    <col min="12542" max="12542" width="27.625" style="32" bestFit="1" customWidth="1"/>
    <col min="12543" max="12543" width="11.625" style="32" bestFit="1" customWidth="1"/>
    <col min="12544" max="12544" width="13.25" style="32" bestFit="1" customWidth="1"/>
    <col min="12545" max="12545" width="10.75" style="32" customWidth="1"/>
    <col min="12546" max="12546" width="12.75" style="32" customWidth="1"/>
    <col min="12547" max="12547" width="0" style="32" hidden="1" customWidth="1"/>
    <col min="12548" max="12797" width="9" style="32"/>
    <col min="12798" max="12798" width="27.625" style="32" bestFit="1" customWidth="1"/>
    <col min="12799" max="12799" width="11.625" style="32" bestFit="1" customWidth="1"/>
    <col min="12800" max="12800" width="13.25" style="32" bestFit="1" customWidth="1"/>
    <col min="12801" max="12801" width="10.75" style="32" customWidth="1"/>
    <col min="12802" max="12802" width="12.75" style="32" customWidth="1"/>
    <col min="12803" max="12803" width="0" style="32" hidden="1" customWidth="1"/>
    <col min="12804" max="13053" width="9" style="32"/>
    <col min="13054" max="13054" width="27.625" style="32" bestFit="1" customWidth="1"/>
    <col min="13055" max="13055" width="11.625" style="32" bestFit="1" customWidth="1"/>
    <col min="13056" max="13056" width="13.25" style="32" bestFit="1" customWidth="1"/>
    <col min="13057" max="13057" width="10.75" style="32" customWidth="1"/>
    <col min="13058" max="13058" width="12.75" style="32" customWidth="1"/>
    <col min="13059" max="13059" width="0" style="32" hidden="1" customWidth="1"/>
    <col min="13060" max="13309" width="9" style="32"/>
    <col min="13310" max="13310" width="27.625" style="32" bestFit="1" customWidth="1"/>
    <col min="13311" max="13311" width="11.625" style="32" bestFit="1" customWidth="1"/>
    <col min="13312" max="13312" width="13.25" style="32" bestFit="1" customWidth="1"/>
    <col min="13313" max="13313" width="10.75" style="32" customWidth="1"/>
    <col min="13314" max="13314" width="12.75" style="32" customWidth="1"/>
    <col min="13315" max="13315" width="0" style="32" hidden="1" customWidth="1"/>
    <col min="13316" max="13565" width="9" style="32"/>
    <col min="13566" max="13566" width="27.625" style="32" bestFit="1" customWidth="1"/>
    <col min="13567" max="13567" width="11.625" style="32" bestFit="1" customWidth="1"/>
    <col min="13568" max="13568" width="13.25" style="32" bestFit="1" customWidth="1"/>
    <col min="13569" max="13569" width="10.75" style="32" customWidth="1"/>
    <col min="13570" max="13570" width="12.75" style="32" customWidth="1"/>
    <col min="13571" max="13571" width="0" style="32" hidden="1" customWidth="1"/>
    <col min="13572" max="13821" width="9" style="32"/>
    <col min="13822" max="13822" width="27.625" style="32" bestFit="1" customWidth="1"/>
    <col min="13823" max="13823" width="11.625" style="32" bestFit="1" customWidth="1"/>
    <col min="13824" max="13824" width="13.25" style="32" bestFit="1" customWidth="1"/>
    <col min="13825" max="13825" width="10.75" style="32" customWidth="1"/>
    <col min="13826" max="13826" width="12.75" style="32" customWidth="1"/>
    <col min="13827" max="13827" width="0" style="32" hidden="1" customWidth="1"/>
    <col min="13828" max="14077" width="9" style="32"/>
    <col min="14078" max="14078" width="27.625" style="32" bestFit="1" customWidth="1"/>
    <col min="14079" max="14079" width="11.625" style="32" bestFit="1" customWidth="1"/>
    <col min="14080" max="14080" width="13.25" style="32" bestFit="1" customWidth="1"/>
    <col min="14081" max="14081" width="10.75" style="32" customWidth="1"/>
    <col min="14082" max="14082" width="12.75" style="32" customWidth="1"/>
    <col min="14083" max="14083" width="0" style="32" hidden="1" customWidth="1"/>
    <col min="14084" max="14333" width="9" style="32"/>
    <col min="14334" max="14334" width="27.625" style="32" bestFit="1" customWidth="1"/>
    <col min="14335" max="14335" width="11.625" style="32" bestFit="1" customWidth="1"/>
    <col min="14336" max="14336" width="13.25" style="32" bestFit="1" customWidth="1"/>
    <col min="14337" max="14337" width="10.75" style="32" customWidth="1"/>
    <col min="14338" max="14338" width="12.75" style="32" customWidth="1"/>
    <col min="14339" max="14339" width="0" style="32" hidden="1" customWidth="1"/>
    <col min="14340" max="14589" width="9" style="32"/>
    <col min="14590" max="14590" width="27.625" style="32" bestFit="1" customWidth="1"/>
    <col min="14591" max="14591" width="11.625" style="32" bestFit="1" customWidth="1"/>
    <col min="14592" max="14592" width="13.25" style="32" bestFit="1" customWidth="1"/>
    <col min="14593" max="14593" width="10.75" style="32" customWidth="1"/>
    <col min="14594" max="14594" width="12.75" style="32" customWidth="1"/>
    <col min="14595" max="14595" width="0" style="32" hidden="1" customWidth="1"/>
    <col min="14596" max="14845" width="9" style="32"/>
    <col min="14846" max="14846" width="27.625" style="32" bestFit="1" customWidth="1"/>
    <col min="14847" max="14847" width="11.625" style="32" bestFit="1" customWidth="1"/>
    <col min="14848" max="14848" width="13.25" style="32" bestFit="1" customWidth="1"/>
    <col min="14849" max="14849" width="10.75" style="32" customWidth="1"/>
    <col min="14850" max="14850" width="12.75" style="32" customWidth="1"/>
    <col min="14851" max="14851" width="0" style="32" hidden="1" customWidth="1"/>
    <col min="14852" max="15101" width="9" style="32"/>
    <col min="15102" max="15102" width="27.625" style="32" bestFit="1" customWidth="1"/>
    <col min="15103" max="15103" width="11.625" style="32" bestFit="1" customWidth="1"/>
    <col min="15104" max="15104" width="13.25" style="32" bestFit="1" customWidth="1"/>
    <col min="15105" max="15105" width="10.75" style="32" customWidth="1"/>
    <col min="15106" max="15106" width="12.75" style="32" customWidth="1"/>
    <col min="15107" max="15107" width="0" style="32" hidden="1" customWidth="1"/>
    <col min="15108" max="15357" width="9" style="32"/>
    <col min="15358" max="15358" width="27.625" style="32" bestFit="1" customWidth="1"/>
    <col min="15359" max="15359" width="11.625" style="32" bestFit="1" customWidth="1"/>
    <col min="15360" max="15360" width="13.25" style="32" bestFit="1" customWidth="1"/>
    <col min="15361" max="15361" width="10.75" style="32" customWidth="1"/>
    <col min="15362" max="15362" width="12.75" style="32" customWidth="1"/>
    <col min="15363" max="15363" width="0" style="32" hidden="1" customWidth="1"/>
    <col min="15364" max="15613" width="9" style="32"/>
    <col min="15614" max="15614" width="27.625" style="32" bestFit="1" customWidth="1"/>
    <col min="15615" max="15615" width="11.625" style="32" bestFit="1" customWidth="1"/>
    <col min="15616" max="15616" width="13.25" style="32" bestFit="1" customWidth="1"/>
    <col min="15617" max="15617" width="10.75" style="32" customWidth="1"/>
    <col min="15618" max="15618" width="12.75" style="32" customWidth="1"/>
    <col min="15619" max="15619" width="0" style="32" hidden="1" customWidth="1"/>
    <col min="15620" max="15869" width="9" style="32"/>
    <col min="15870" max="15870" width="27.625" style="32" bestFit="1" customWidth="1"/>
    <col min="15871" max="15871" width="11.625" style="32" bestFit="1" customWidth="1"/>
    <col min="15872" max="15872" width="13.25" style="32" bestFit="1" customWidth="1"/>
    <col min="15873" max="15873" width="10.75" style="32" customWidth="1"/>
    <col min="15874" max="15874" width="12.75" style="32" customWidth="1"/>
    <col min="15875" max="15875" width="0" style="32" hidden="1" customWidth="1"/>
    <col min="15876" max="16125" width="9" style="32"/>
    <col min="16126" max="16126" width="27.625" style="32" bestFit="1" customWidth="1"/>
    <col min="16127" max="16127" width="11.625" style="32" bestFit="1" customWidth="1"/>
    <col min="16128" max="16128" width="13.25" style="32" bestFit="1" customWidth="1"/>
    <col min="16129" max="16129" width="10.75" style="32" customWidth="1"/>
    <col min="16130" max="16130" width="12.75" style="32" customWidth="1"/>
    <col min="16131" max="16131" width="0" style="32" hidden="1" customWidth="1"/>
    <col min="16132" max="16382" width="9" style="32"/>
    <col min="16383" max="16383" width="9" style="32" customWidth="1"/>
    <col min="16384" max="16384" width="9" style="32"/>
  </cols>
  <sheetData>
    <row r="1" spans="1:11" ht="16.5" customHeight="1">
      <c r="A1" s="32" t="s">
        <v>107</v>
      </c>
    </row>
    <row r="2" spans="1:11" s="51" customFormat="1" ht="30" customHeight="1">
      <c r="A2" s="379" t="s">
        <v>897</v>
      </c>
      <c r="B2" s="379"/>
      <c r="C2" s="379"/>
      <c r="D2" s="379"/>
      <c r="E2" s="379"/>
      <c r="J2" s="413"/>
    </row>
    <row r="3" spans="1:11" ht="16.5" customHeight="1">
      <c r="A3" s="43"/>
      <c r="E3" s="37" t="s">
        <v>83</v>
      </c>
    </row>
    <row r="4" spans="1:11" ht="30" customHeight="1">
      <c r="A4" s="44" t="s">
        <v>59</v>
      </c>
      <c r="B4" s="45" t="s">
        <v>84</v>
      </c>
      <c r="C4" s="46" t="s">
        <v>48</v>
      </c>
      <c r="D4" s="45" t="s">
        <v>85</v>
      </c>
      <c r="E4" s="45" t="s">
        <v>86</v>
      </c>
      <c r="F4" s="46" t="s">
        <v>178</v>
      </c>
      <c r="G4" s="46" t="s">
        <v>543</v>
      </c>
      <c r="H4" s="46" t="s">
        <v>544</v>
      </c>
      <c r="I4" s="46" t="s">
        <v>618</v>
      </c>
      <c r="J4" s="374" t="s">
        <v>545</v>
      </c>
      <c r="K4" s="4"/>
    </row>
    <row r="5" spans="1:11" ht="16.5" customHeight="1">
      <c r="A5" s="38" t="s">
        <v>1</v>
      </c>
      <c r="B5" s="26">
        <f>SUM(G5:J5)</f>
        <v>18475</v>
      </c>
      <c r="C5" s="338">
        <v>15520</v>
      </c>
      <c r="D5" s="47">
        <f t="shared" ref="D5:D43" si="0">C5/B5*100</f>
        <v>84</v>
      </c>
      <c r="E5" s="47">
        <f t="shared" ref="E5:E43" si="1">C5/F5*100</f>
        <v>107</v>
      </c>
      <c r="F5" s="309">
        <v>14499</v>
      </c>
      <c r="G5" s="298">
        <v>17482</v>
      </c>
      <c r="H5" s="336">
        <v>23</v>
      </c>
      <c r="I5" s="296">
        <v>920</v>
      </c>
      <c r="J5" s="414">
        <v>50</v>
      </c>
      <c r="K5" s="4">
        <v>201</v>
      </c>
    </row>
    <row r="6" spans="1:11" ht="16.5" customHeight="1">
      <c r="A6" s="38" t="s">
        <v>3</v>
      </c>
      <c r="B6" s="26">
        <f t="shared" ref="B6:B29" si="2">SUM(G6:J6)</f>
        <v>0</v>
      </c>
      <c r="C6" s="309"/>
      <c r="D6" s="47"/>
      <c r="E6" s="47"/>
      <c r="F6" s="309"/>
      <c r="G6" s="309"/>
      <c r="H6" s="309"/>
      <c r="I6" s="309"/>
      <c r="J6" s="415"/>
      <c r="K6" s="4">
        <v>202</v>
      </c>
    </row>
    <row r="7" spans="1:11" ht="16.5" customHeight="1">
      <c r="A7" s="38" t="s">
        <v>4</v>
      </c>
      <c r="B7" s="26">
        <f t="shared" si="2"/>
        <v>224</v>
      </c>
      <c r="C7" s="294">
        <v>197</v>
      </c>
      <c r="D7" s="47">
        <f t="shared" si="0"/>
        <v>87.9</v>
      </c>
      <c r="E7" s="47">
        <f t="shared" si="1"/>
        <v>104.2</v>
      </c>
      <c r="F7" s="309">
        <v>189</v>
      </c>
      <c r="G7" s="300">
        <v>224</v>
      </c>
      <c r="H7" s="309"/>
      <c r="I7" s="299">
        <v>0</v>
      </c>
      <c r="J7" s="416">
        <v>0</v>
      </c>
      <c r="K7" s="4">
        <v>203</v>
      </c>
    </row>
    <row r="8" spans="1:11" ht="16.5" customHeight="1">
      <c r="A8" s="38" t="s">
        <v>5</v>
      </c>
      <c r="B8" s="26">
        <f t="shared" si="2"/>
        <v>1644</v>
      </c>
      <c r="C8" s="294">
        <v>1052</v>
      </c>
      <c r="D8" s="47">
        <f t="shared" si="0"/>
        <v>64</v>
      </c>
      <c r="E8" s="47">
        <f t="shared" si="1"/>
        <v>60.9</v>
      </c>
      <c r="F8" s="309">
        <v>1727</v>
      </c>
      <c r="G8" s="300">
        <v>1399</v>
      </c>
      <c r="H8" s="346">
        <v>100</v>
      </c>
      <c r="I8" s="299">
        <v>114</v>
      </c>
      <c r="J8" s="416">
        <v>31</v>
      </c>
      <c r="K8" s="4">
        <v>204</v>
      </c>
    </row>
    <row r="9" spans="1:11" ht="16.5" customHeight="1">
      <c r="A9" s="38" t="s">
        <v>6</v>
      </c>
      <c r="B9" s="26">
        <f t="shared" si="2"/>
        <v>54465</v>
      </c>
      <c r="C9" s="294">
        <v>49564</v>
      </c>
      <c r="D9" s="47">
        <f t="shared" si="0"/>
        <v>91</v>
      </c>
      <c r="E9" s="47">
        <f t="shared" si="1"/>
        <v>102.9</v>
      </c>
      <c r="F9" s="309">
        <v>48182</v>
      </c>
      <c r="G9" s="300">
        <v>43497</v>
      </c>
      <c r="H9" s="346">
        <v>1689</v>
      </c>
      <c r="I9" s="299">
        <v>4959</v>
      </c>
      <c r="J9" s="416">
        <v>4320</v>
      </c>
      <c r="K9" s="4">
        <v>205</v>
      </c>
    </row>
    <row r="10" spans="1:11" ht="16.5" customHeight="1">
      <c r="A10" s="38" t="s">
        <v>7</v>
      </c>
      <c r="B10" s="26">
        <f t="shared" si="2"/>
        <v>4504</v>
      </c>
      <c r="C10" s="294">
        <v>3551</v>
      </c>
      <c r="D10" s="47">
        <f t="shared" si="0"/>
        <v>78.8</v>
      </c>
      <c r="E10" s="47">
        <f t="shared" si="1"/>
        <v>48.2</v>
      </c>
      <c r="F10" s="309">
        <v>7363</v>
      </c>
      <c r="G10" s="300">
        <v>2638</v>
      </c>
      <c r="H10" s="309"/>
      <c r="I10" s="299">
        <v>1266</v>
      </c>
      <c r="J10" s="416">
        <v>600</v>
      </c>
      <c r="K10" s="4">
        <v>206</v>
      </c>
    </row>
    <row r="11" spans="1:11" ht="16.5" customHeight="1">
      <c r="A11" s="38" t="s">
        <v>8</v>
      </c>
      <c r="B11" s="26">
        <f t="shared" si="2"/>
        <v>2071</v>
      </c>
      <c r="C11" s="294">
        <v>1461</v>
      </c>
      <c r="D11" s="47">
        <f t="shared" si="0"/>
        <v>70.5</v>
      </c>
      <c r="E11" s="47">
        <f t="shared" si="1"/>
        <v>79.8</v>
      </c>
      <c r="F11" s="309">
        <v>1830</v>
      </c>
      <c r="G11" s="300">
        <v>1218</v>
      </c>
      <c r="H11" s="346">
        <v>230</v>
      </c>
      <c r="I11" s="299">
        <v>386</v>
      </c>
      <c r="J11" s="416">
        <v>237</v>
      </c>
      <c r="K11" s="4">
        <v>207</v>
      </c>
    </row>
    <row r="12" spans="1:11" ht="16.5" customHeight="1">
      <c r="A12" s="38" t="s">
        <v>9</v>
      </c>
      <c r="B12" s="26">
        <f t="shared" si="2"/>
        <v>41629</v>
      </c>
      <c r="C12" s="294">
        <v>30828</v>
      </c>
      <c r="D12" s="47">
        <f t="shared" si="0"/>
        <v>74.099999999999994</v>
      </c>
      <c r="E12" s="47">
        <f t="shared" si="1"/>
        <v>95.7</v>
      </c>
      <c r="F12" s="309">
        <v>32197</v>
      </c>
      <c r="G12" s="300">
        <v>21905</v>
      </c>
      <c r="H12" s="346">
        <v>10876</v>
      </c>
      <c r="I12" s="299">
        <v>4457</v>
      </c>
      <c r="J12" s="416">
        <v>4391</v>
      </c>
      <c r="K12" s="4">
        <v>208</v>
      </c>
    </row>
    <row r="13" spans="1:11" ht="16.5" customHeight="1">
      <c r="A13" s="38" t="s">
        <v>10</v>
      </c>
      <c r="B13" s="26">
        <f t="shared" si="2"/>
        <v>14726</v>
      </c>
      <c r="C13" s="294">
        <v>14844</v>
      </c>
      <c r="D13" s="47">
        <f t="shared" si="0"/>
        <v>100.8</v>
      </c>
      <c r="E13" s="47">
        <f t="shared" si="1"/>
        <v>95.6</v>
      </c>
      <c r="F13" s="309">
        <v>15521</v>
      </c>
      <c r="G13" s="300">
        <v>6521</v>
      </c>
      <c r="H13" s="346">
        <v>7173</v>
      </c>
      <c r="I13" s="299">
        <v>792</v>
      </c>
      <c r="J13" s="416">
        <v>240</v>
      </c>
      <c r="K13" s="4">
        <v>210</v>
      </c>
    </row>
    <row r="14" spans="1:11" ht="16.5" customHeight="1">
      <c r="A14" s="38" t="s">
        <v>11</v>
      </c>
      <c r="B14" s="26">
        <f t="shared" si="2"/>
        <v>1913</v>
      </c>
      <c r="C14" s="294">
        <v>1143</v>
      </c>
      <c r="D14" s="47">
        <f t="shared" si="0"/>
        <v>59.7</v>
      </c>
      <c r="E14" s="47">
        <f t="shared" si="1"/>
        <v>86.1</v>
      </c>
      <c r="F14" s="309">
        <v>1327</v>
      </c>
      <c r="G14" s="300">
        <v>534</v>
      </c>
      <c r="H14" s="309"/>
      <c r="I14" s="299">
        <v>1342</v>
      </c>
      <c r="J14" s="416">
        <v>37</v>
      </c>
      <c r="K14" s="4">
        <v>211</v>
      </c>
    </row>
    <row r="15" spans="1:11" ht="16.5" customHeight="1">
      <c r="A15" s="38" t="s">
        <v>12</v>
      </c>
      <c r="B15" s="26">
        <f t="shared" si="2"/>
        <v>8749</v>
      </c>
      <c r="C15" s="294">
        <v>6586</v>
      </c>
      <c r="D15" s="47">
        <f t="shared" si="0"/>
        <v>75.3</v>
      </c>
      <c r="E15" s="47">
        <f t="shared" si="1"/>
        <v>58.4</v>
      </c>
      <c r="F15" s="309">
        <v>11280</v>
      </c>
      <c r="G15" s="300">
        <v>7736</v>
      </c>
      <c r="H15" s="346">
        <v>20</v>
      </c>
      <c r="I15" s="299">
        <v>806</v>
      </c>
      <c r="J15" s="416">
        <v>187</v>
      </c>
      <c r="K15" s="4">
        <v>212</v>
      </c>
    </row>
    <row r="16" spans="1:11" ht="16.5" customHeight="1">
      <c r="A16" s="38" t="s">
        <v>13</v>
      </c>
      <c r="B16" s="26">
        <f t="shared" si="2"/>
        <v>3992</v>
      </c>
      <c r="C16" s="294">
        <v>2636</v>
      </c>
      <c r="D16" s="47">
        <f t="shared" si="0"/>
        <v>66</v>
      </c>
      <c r="E16" s="47">
        <f t="shared" si="1"/>
        <v>103.9</v>
      </c>
      <c r="F16" s="309">
        <v>2536</v>
      </c>
      <c r="G16" s="300">
        <v>1715</v>
      </c>
      <c r="H16" s="346">
        <v>502</v>
      </c>
      <c r="I16" s="299">
        <v>1471</v>
      </c>
      <c r="J16" s="416">
        <v>304</v>
      </c>
      <c r="K16" s="4">
        <v>213</v>
      </c>
    </row>
    <row r="17" spans="1:11" ht="16.5" customHeight="1">
      <c r="A17" s="38" t="s">
        <v>14</v>
      </c>
      <c r="B17" s="26">
        <f t="shared" si="2"/>
        <v>301</v>
      </c>
      <c r="C17" s="294">
        <v>177</v>
      </c>
      <c r="D17" s="47">
        <f t="shared" si="0"/>
        <v>58.8</v>
      </c>
      <c r="E17" s="47">
        <f t="shared" si="1"/>
        <v>64.400000000000006</v>
      </c>
      <c r="F17" s="309">
        <v>275</v>
      </c>
      <c r="G17" s="300">
        <v>194</v>
      </c>
      <c r="H17" s="346">
        <v>60</v>
      </c>
      <c r="I17" s="299">
        <v>0</v>
      </c>
      <c r="J17" s="416">
        <v>47</v>
      </c>
      <c r="K17" s="4">
        <v>214</v>
      </c>
    </row>
    <row r="18" spans="1:11" ht="16.5" customHeight="1">
      <c r="A18" s="38" t="s">
        <v>15</v>
      </c>
      <c r="B18" s="26">
        <f t="shared" si="2"/>
        <v>1105</v>
      </c>
      <c r="C18" s="294">
        <v>3354</v>
      </c>
      <c r="D18" s="47">
        <f t="shared" si="0"/>
        <v>303.5</v>
      </c>
      <c r="E18" s="47">
        <f t="shared" si="1"/>
        <v>177.4</v>
      </c>
      <c r="F18" s="309">
        <v>1891</v>
      </c>
      <c r="G18" s="300">
        <v>0</v>
      </c>
      <c r="H18" s="346">
        <v>800</v>
      </c>
      <c r="I18" s="299">
        <v>288</v>
      </c>
      <c r="J18" s="416">
        <v>17</v>
      </c>
      <c r="K18" s="4">
        <v>215</v>
      </c>
    </row>
    <row r="19" spans="1:11" ht="16.5" customHeight="1">
      <c r="A19" s="38" t="s">
        <v>16</v>
      </c>
      <c r="B19" s="26">
        <f t="shared" si="2"/>
        <v>1231</v>
      </c>
      <c r="C19" s="294">
        <v>1299</v>
      </c>
      <c r="D19" s="47">
        <f t="shared" si="0"/>
        <v>105.5</v>
      </c>
      <c r="E19" s="47">
        <f t="shared" si="1"/>
        <v>72.7</v>
      </c>
      <c r="F19" s="309">
        <v>1787</v>
      </c>
      <c r="G19" s="300">
        <v>0</v>
      </c>
      <c r="H19" s="309"/>
      <c r="I19" s="299">
        <v>1166</v>
      </c>
      <c r="J19" s="416">
        <v>65</v>
      </c>
      <c r="K19" s="4">
        <v>216</v>
      </c>
    </row>
    <row r="20" spans="1:11" ht="16.5" customHeight="1">
      <c r="A20" s="38" t="s">
        <v>17</v>
      </c>
      <c r="B20" s="26">
        <f t="shared" si="2"/>
        <v>28</v>
      </c>
      <c r="C20" s="294">
        <v>34</v>
      </c>
      <c r="D20" s="47">
        <f t="shared" si="0"/>
        <v>121.4</v>
      </c>
      <c r="E20" s="47"/>
      <c r="F20" s="309">
        <v>120</v>
      </c>
      <c r="G20" s="300">
        <v>0</v>
      </c>
      <c r="H20" s="347">
        <v>19</v>
      </c>
      <c r="I20" s="299">
        <v>9</v>
      </c>
      <c r="J20" s="416">
        <v>0</v>
      </c>
      <c r="K20" s="4">
        <v>217</v>
      </c>
    </row>
    <row r="21" spans="1:11" ht="16.5" customHeight="1">
      <c r="A21" s="38" t="s">
        <v>18</v>
      </c>
      <c r="B21" s="26">
        <f t="shared" si="2"/>
        <v>0</v>
      </c>
      <c r="C21" s="309"/>
      <c r="D21" s="47"/>
      <c r="E21" s="47"/>
      <c r="F21" s="309"/>
      <c r="G21" s="309"/>
      <c r="H21" s="309"/>
      <c r="I21" s="309"/>
      <c r="J21" s="415"/>
      <c r="K21" s="4">
        <v>219</v>
      </c>
    </row>
    <row r="22" spans="1:11" ht="16.5" customHeight="1">
      <c r="A22" s="38" t="s">
        <v>19</v>
      </c>
      <c r="B22" s="26">
        <f t="shared" si="2"/>
        <v>347</v>
      </c>
      <c r="C22" s="301">
        <v>340</v>
      </c>
      <c r="D22" s="47">
        <f t="shared" si="0"/>
        <v>98</v>
      </c>
      <c r="E22" s="47">
        <f t="shared" si="1"/>
        <v>293.10000000000002</v>
      </c>
      <c r="F22" s="309">
        <v>116</v>
      </c>
      <c r="G22" s="297">
        <v>331</v>
      </c>
      <c r="H22" s="309"/>
      <c r="I22" s="293">
        <v>16</v>
      </c>
      <c r="J22" s="417">
        <v>0</v>
      </c>
      <c r="K22" s="4">
        <v>220</v>
      </c>
    </row>
    <row r="23" spans="1:11" ht="16.5" customHeight="1">
      <c r="A23" s="38" t="s">
        <v>20</v>
      </c>
      <c r="B23" s="26">
        <f t="shared" si="2"/>
        <v>1473</v>
      </c>
      <c r="C23" s="301">
        <v>3274</v>
      </c>
      <c r="D23" s="47">
        <f t="shared" si="0"/>
        <v>222.3</v>
      </c>
      <c r="E23" s="47">
        <f t="shared" si="1"/>
        <v>93.6</v>
      </c>
      <c r="F23" s="309">
        <v>3496</v>
      </c>
      <c r="G23" s="297">
        <v>0</v>
      </c>
      <c r="H23" s="347">
        <v>500</v>
      </c>
      <c r="I23" s="293">
        <v>973</v>
      </c>
      <c r="J23" s="417">
        <v>0</v>
      </c>
      <c r="K23" s="4">
        <v>221</v>
      </c>
    </row>
    <row r="24" spans="1:11" ht="16.5" customHeight="1">
      <c r="A24" s="38" t="s">
        <v>21</v>
      </c>
      <c r="B24" s="26">
        <f t="shared" si="2"/>
        <v>288</v>
      </c>
      <c r="C24" s="301">
        <v>219</v>
      </c>
      <c r="D24" s="47">
        <f t="shared" si="0"/>
        <v>76</v>
      </c>
      <c r="E24" s="47">
        <f t="shared" si="1"/>
        <v>16.5</v>
      </c>
      <c r="F24" s="309">
        <v>1330</v>
      </c>
      <c r="G24" s="297">
        <v>219</v>
      </c>
      <c r="H24" s="309"/>
      <c r="I24" s="293">
        <v>6</v>
      </c>
      <c r="J24" s="417">
        <v>63</v>
      </c>
      <c r="K24" s="4">
        <v>222</v>
      </c>
    </row>
    <row r="25" spans="1:11" ht="16.5" customHeight="1">
      <c r="A25" s="38" t="s">
        <v>22</v>
      </c>
      <c r="B25" s="26">
        <f t="shared" si="2"/>
        <v>534</v>
      </c>
      <c r="C25" s="332">
        <v>471</v>
      </c>
      <c r="D25" s="47">
        <f t="shared" si="0"/>
        <v>88.2</v>
      </c>
      <c r="E25" s="47"/>
      <c r="F25" s="309">
        <v>341</v>
      </c>
      <c r="G25" s="307">
        <v>507</v>
      </c>
      <c r="H25" s="309"/>
      <c r="I25" s="306">
        <v>27</v>
      </c>
      <c r="J25" s="418">
        <v>0</v>
      </c>
      <c r="K25" s="4">
        <v>224</v>
      </c>
    </row>
    <row r="26" spans="1:11" ht="16.5" customHeight="1">
      <c r="A26" s="38" t="s">
        <v>23</v>
      </c>
      <c r="B26" s="26">
        <f t="shared" si="2"/>
        <v>1800</v>
      </c>
      <c r="C26" s="301">
        <v>0</v>
      </c>
      <c r="D26" s="47">
        <f t="shared" si="0"/>
        <v>0</v>
      </c>
      <c r="E26" s="47"/>
      <c r="F26" s="309"/>
      <c r="G26" s="297">
        <v>1800</v>
      </c>
      <c r="H26" s="309"/>
      <c r="I26" s="293">
        <v>0</v>
      </c>
      <c r="J26" s="417">
        <v>0</v>
      </c>
      <c r="K26" s="4">
        <v>227</v>
      </c>
    </row>
    <row r="27" spans="1:11" ht="16.5" customHeight="1">
      <c r="A27" s="38"/>
      <c r="B27" s="26">
        <f t="shared" si="2"/>
        <v>6808</v>
      </c>
      <c r="C27" s="301">
        <v>1005</v>
      </c>
      <c r="D27" s="47">
        <f t="shared" si="0"/>
        <v>14.8</v>
      </c>
      <c r="E27" s="47">
        <f t="shared" si="1"/>
        <v>227.9</v>
      </c>
      <c r="F27" s="309">
        <v>441</v>
      </c>
      <c r="G27" s="297">
        <v>148</v>
      </c>
      <c r="H27" s="347"/>
      <c r="I27" s="293">
        <v>0</v>
      </c>
      <c r="J27" s="417">
        <v>6660</v>
      </c>
      <c r="K27" s="4">
        <v>229</v>
      </c>
    </row>
    <row r="28" spans="1:11" ht="16.5" customHeight="1">
      <c r="A28" s="38" t="s">
        <v>24</v>
      </c>
      <c r="B28" s="26">
        <f t="shared" si="2"/>
        <v>8832</v>
      </c>
      <c r="C28" s="301">
        <v>8832</v>
      </c>
      <c r="D28" s="47">
        <f t="shared" si="0"/>
        <v>100</v>
      </c>
      <c r="E28" s="47">
        <f t="shared" si="1"/>
        <v>101.6</v>
      </c>
      <c r="F28" s="309">
        <v>8697</v>
      </c>
      <c r="G28" s="297">
        <v>0</v>
      </c>
      <c r="H28" s="309"/>
      <c r="I28" s="293">
        <v>0</v>
      </c>
      <c r="J28" s="417">
        <v>8832</v>
      </c>
      <c r="K28" s="4">
        <v>232</v>
      </c>
    </row>
    <row r="29" spans="1:11" ht="16.5" customHeight="1">
      <c r="A29" s="38" t="s">
        <v>25</v>
      </c>
      <c r="B29" s="26">
        <f t="shared" si="2"/>
        <v>32</v>
      </c>
      <c r="C29" s="301">
        <v>32</v>
      </c>
      <c r="D29" s="47">
        <f t="shared" si="0"/>
        <v>100</v>
      </c>
      <c r="E29" s="47">
        <f t="shared" si="1"/>
        <v>355.6</v>
      </c>
      <c r="F29" s="309">
        <v>9</v>
      </c>
      <c r="G29" s="297">
        <v>32</v>
      </c>
      <c r="H29" s="309"/>
      <c r="I29" s="293">
        <v>0</v>
      </c>
      <c r="J29" s="417">
        <v>0</v>
      </c>
      <c r="K29" s="4">
        <v>233</v>
      </c>
    </row>
    <row r="30" spans="1:11" s="52" customFormat="1" ht="16.5" customHeight="1">
      <c r="A30" s="48" t="s">
        <v>163</v>
      </c>
      <c r="B30" s="27">
        <f>SUM(B5:B29)</f>
        <v>175171</v>
      </c>
      <c r="C30" s="27">
        <f>SUM(C5:C29)</f>
        <v>146419</v>
      </c>
      <c r="D30" s="49">
        <f t="shared" si="0"/>
        <v>83.6</v>
      </c>
      <c r="E30" s="49">
        <f t="shared" si="1"/>
        <v>94.4</v>
      </c>
      <c r="F30" s="27">
        <f>SUM(F5:F29)</f>
        <v>155154</v>
      </c>
      <c r="G30" s="27">
        <f>SUM(G5:G29)</f>
        <v>108100</v>
      </c>
      <c r="H30" s="27">
        <f t="shared" ref="H30:J30" si="3">SUM(H5:H29)</f>
        <v>21992</v>
      </c>
      <c r="I30" s="27">
        <f t="shared" si="3"/>
        <v>18998</v>
      </c>
      <c r="J30" s="419">
        <f t="shared" si="3"/>
        <v>26081</v>
      </c>
      <c r="K30" s="36"/>
    </row>
    <row r="31" spans="1:11" s="35" customFormat="1" ht="16.5" customHeight="1">
      <c r="A31" s="39" t="s">
        <v>87</v>
      </c>
      <c r="B31" s="308">
        <v>31023</v>
      </c>
      <c r="C31" s="308">
        <v>30970</v>
      </c>
      <c r="D31" s="50"/>
      <c r="E31" s="50"/>
      <c r="F31" s="25"/>
      <c r="G31" s="25"/>
      <c r="H31" s="25"/>
      <c r="I31" s="25"/>
      <c r="J31" s="420"/>
      <c r="K31" s="34"/>
    </row>
    <row r="32" spans="1:11" s="35" customFormat="1" ht="16.5" customHeight="1">
      <c r="A32" s="39" t="s">
        <v>88</v>
      </c>
      <c r="B32" s="25">
        <f>SUM(B33:B42)</f>
        <v>46881</v>
      </c>
      <c r="C32" s="25">
        <f>SUM(C33:C42)</f>
        <v>113021</v>
      </c>
      <c r="D32" s="50">
        <f t="shared" si="0"/>
        <v>241.1</v>
      </c>
      <c r="E32" s="50">
        <f t="shared" si="1"/>
        <v>119.7</v>
      </c>
      <c r="F32" s="25">
        <f>SUM(F33:F42)</f>
        <v>94420</v>
      </c>
      <c r="G32" s="25"/>
      <c r="H32" s="25"/>
      <c r="I32" s="25"/>
      <c r="J32" s="420"/>
      <c r="K32" s="34"/>
    </row>
    <row r="33" spans="1:11" ht="16.5" customHeight="1">
      <c r="A33" s="38" t="s">
        <v>108</v>
      </c>
      <c r="B33" s="26"/>
      <c r="C33" s="26"/>
      <c r="D33" s="47"/>
      <c r="E33" s="47"/>
      <c r="F33" s="26"/>
      <c r="G33" s="26"/>
      <c r="H33" s="26"/>
      <c r="I33" s="26"/>
      <c r="J33" s="415"/>
      <c r="K33" s="4"/>
    </row>
    <row r="34" spans="1:11" s="41" customFormat="1" ht="16.5" customHeight="1">
      <c r="A34" s="40" t="s">
        <v>164</v>
      </c>
      <c r="B34" s="309">
        <v>46881</v>
      </c>
      <c r="C34" s="309">
        <v>44769</v>
      </c>
      <c r="D34" s="47">
        <f t="shared" si="0"/>
        <v>95.5</v>
      </c>
      <c r="E34" s="47">
        <f t="shared" si="1"/>
        <v>100.9</v>
      </c>
      <c r="F34" s="309">
        <v>44383</v>
      </c>
      <c r="G34" s="26"/>
      <c r="H34" s="26"/>
      <c r="I34" s="26"/>
      <c r="J34" s="415"/>
      <c r="K34" s="4"/>
    </row>
    <row r="35" spans="1:11" s="41" customFormat="1" ht="16.5" customHeight="1">
      <c r="A35" s="40" t="s">
        <v>109</v>
      </c>
      <c r="B35" s="309"/>
      <c r="C35" s="309">
        <v>108</v>
      </c>
      <c r="D35" s="47"/>
      <c r="E35" s="47">
        <f t="shared" si="1"/>
        <v>113.7</v>
      </c>
      <c r="F35" s="309">
        <v>95</v>
      </c>
      <c r="G35" s="26"/>
      <c r="H35" s="26"/>
      <c r="I35" s="26"/>
      <c r="J35" s="415"/>
      <c r="K35" s="4"/>
    </row>
    <row r="36" spans="1:11" s="41" customFormat="1" ht="16.5" customHeight="1">
      <c r="A36" s="40" t="s">
        <v>110</v>
      </c>
      <c r="B36" s="309"/>
      <c r="C36" s="309"/>
      <c r="D36" s="47"/>
      <c r="E36" s="47"/>
      <c r="F36" s="309"/>
      <c r="G36" s="26"/>
      <c r="H36" s="26"/>
      <c r="I36" s="26"/>
      <c r="J36" s="415"/>
      <c r="K36" s="4"/>
    </row>
    <row r="37" spans="1:11" s="41" customFormat="1" ht="16.5" customHeight="1">
      <c r="A37" s="40" t="s">
        <v>111</v>
      </c>
      <c r="B37" s="309"/>
      <c r="C37" s="309"/>
      <c r="D37" s="47"/>
      <c r="E37" s="47"/>
      <c r="F37" s="309"/>
      <c r="G37" s="26"/>
      <c r="H37" s="26"/>
      <c r="I37" s="26"/>
      <c r="J37" s="415"/>
      <c r="K37" s="4"/>
    </row>
    <row r="38" spans="1:11" s="41" customFormat="1" ht="16.5" customHeight="1">
      <c r="A38" s="40" t="s">
        <v>112</v>
      </c>
      <c r="B38" s="309"/>
      <c r="C38" s="309">
        <v>43167</v>
      </c>
      <c r="D38" s="47"/>
      <c r="E38" s="47"/>
      <c r="F38" s="309">
        <v>26081</v>
      </c>
      <c r="G38" s="26"/>
      <c r="H38" s="26"/>
      <c r="I38" s="26"/>
      <c r="J38" s="415"/>
      <c r="K38" s="4"/>
    </row>
    <row r="39" spans="1:11" s="41" customFormat="1" ht="16.5" customHeight="1">
      <c r="A39" s="40" t="s">
        <v>171</v>
      </c>
      <c r="B39" s="309"/>
      <c r="C39" s="309"/>
      <c r="D39" s="47"/>
      <c r="E39" s="47"/>
      <c r="F39" s="309"/>
      <c r="G39" s="26"/>
      <c r="H39" s="26"/>
      <c r="I39" s="26"/>
      <c r="J39" s="415"/>
      <c r="K39" s="4"/>
    </row>
    <row r="40" spans="1:11" s="41" customFormat="1" ht="16.5" customHeight="1">
      <c r="A40" s="40" t="s">
        <v>172</v>
      </c>
      <c r="B40" s="309"/>
      <c r="C40" s="309"/>
      <c r="D40" s="47"/>
      <c r="E40" s="47"/>
      <c r="F40" s="309"/>
      <c r="G40" s="26"/>
      <c r="H40" s="26"/>
      <c r="I40" s="26"/>
      <c r="J40" s="415"/>
      <c r="K40" s="4"/>
    </row>
    <row r="41" spans="1:11" s="41" customFormat="1" ht="16.5" customHeight="1">
      <c r="A41" s="40" t="s">
        <v>113</v>
      </c>
      <c r="B41" s="309"/>
      <c r="C41" s="309">
        <v>24977</v>
      </c>
      <c r="D41" s="47"/>
      <c r="E41" s="47"/>
      <c r="F41" s="309">
        <v>18998</v>
      </c>
      <c r="G41" s="26"/>
      <c r="H41" s="26"/>
      <c r="I41" s="26"/>
      <c r="J41" s="415"/>
      <c r="K41" s="4"/>
    </row>
    <row r="42" spans="1:11" s="41" customFormat="1" ht="16.5" customHeight="1">
      <c r="A42" s="40" t="s">
        <v>546</v>
      </c>
      <c r="B42" s="309"/>
      <c r="C42" s="309"/>
      <c r="D42" s="47"/>
      <c r="E42" s="47">
        <f t="shared" si="1"/>
        <v>0</v>
      </c>
      <c r="F42" s="309">
        <v>4863</v>
      </c>
      <c r="G42" s="26"/>
      <c r="H42" s="26"/>
      <c r="I42" s="26"/>
      <c r="J42" s="415"/>
      <c r="K42" s="36"/>
    </row>
    <row r="43" spans="1:11" s="52" customFormat="1" ht="16.5" customHeight="1">
      <c r="A43" s="48" t="s">
        <v>161</v>
      </c>
      <c r="B43" s="27">
        <f>SUM(B30:B32)</f>
        <v>253075</v>
      </c>
      <c r="C43" s="27">
        <f t="shared" ref="C43" si="4">SUM(C30:C32)</f>
        <v>290410</v>
      </c>
      <c r="D43" s="49">
        <f t="shared" si="0"/>
        <v>114.8</v>
      </c>
      <c r="E43" s="49">
        <f t="shared" si="1"/>
        <v>116.4</v>
      </c>
      <c r="F43" s="27">
        <f t="shared" ref="F43" si="5">SUM(F30:F32)</f>
        <v>249574</v>
      </c>
      <c r="G43" s="334"/>
      <c r="H43" s="334"/>
      <c r="I43" s="334"/>
      <c r="J43" s="421"/>
    </row>
  </sheetData>
  <mergeCells count="1">
    <mergeCell ref="A2:E2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439"/>
  <sheetViews>
    <sheetView showZeros="0" workbookViewId="0">
      <pane xSplit="1" ySplit="5" topLeftCell="B435" activePane="bottomRight" state="frozen"/>
      <selection activeCell="A23" sqref="A23:XFD23"/>
      <selection pane="topRight" activeCell="A23" sqref="A23:XFD23"/>
      <selection pane="bottomLeft" activeCell="A23" sqref="A23:XFD23"/>
      <selection pane="bottomRight" activeCell="M9" sqref="M9"/>
    </sheetView>
  </sheetViews>
  <sheetFormatPr defaultRowHeight="16.5" customHeight="1"/>
  <cols>
    <col min="1" max="1" width="58.75" style="59" customWidth="1"/>
    <col min="2" max="2" width="12" style="55" customWidth="1"/>
    <col min="3" max="3" width="12" style="53" customWidth="1"/>
    <col min="4" max="4" width="10" style="55" hidden="1" customWidth="1"/>
    <col min="5" max="5" width="11.125" style="4" hidden="1" customWidth="1"/>
    <col min="6" max="6" width="10.125" style="4" hidden="1" customWidth="1"/>
    <col min="7" max="7" width="13.5" style="4" hidden="1" customWidth="1"/>
    <col min="8" max="8" width="10.125" style="234" hidden="1" customWidth="1"/>
    <col min="9" max="9" width="9.75" style="4" hidden="1" customWidth="1"/>
    <col min="10" max="10" width="64.75" style="4" hidden="1" customWidth="1"/>
    <col min="11" max="11" width="19.875" style="4" customWidth="1"/>
    <col min="12" max="251" width="9" style="4"/>
    <col min="252" max="252" width="54.5" style="4" customWidth="1"/>
    <col min="253" max="253" width="16.75" style="4" customWidth="1"/>
    <col min="254" max="507" width="9" style="4"/>
    <col min="508" max="508" width="54.5" style="4" customWidth="1"/>
    <col min="509" max="509" width="16.75" style="4" customWidth="1"/>
    <col min="510" max="763" width="9" style="4"/>
    <col min="764" max="764" width="54.5" style="4" customWidth="1"/>
    <col min="765" max="765" width="16.75" style="4" customWidth="1"/>
    <col min="766" max="1019" width="9" style="4"/>
    <col min="1020" max="1020" width="54.5" style="4" customWidth="1"/>
    <col min="1021" max="1021" width="16.75" style="4" customWidth="1"/>
    <col min="1022" max="1275" width="9" style="4"/>
    <col min="1276" max="1276" width="54.5" style="4" customWidth="1"/>
    <col min="1277" max="1277" width="16.75" style="4" customWidth="1"/>
    <col min="1278" max="1531" width="9" style="4"/>
    <col min="1532" max="1532" width="54.5" style="4" customWidth="1"/>
    <col min="1533" max="1533" width="16.75" style="4" customWidth="1"/>
    <col min="1534" max="1787" width="9" style="4"/>
    <col min="1788" max="1788" width="54.5" style="4" customWidth="1"/>
    <col min="1789" max="1789" width="16.75" style="4" customWidth="1"/>
    <col min="1790" max="2043" width="9" style="4"/>
    <col min="2044" max="2044" width="54.5" style="4" customWidth="1"/>
    <col min="2045" max="2045" width="16.75" style="4" customWidth="1"/>
    <col min="2046" max="2299" width="9" style="4"/>
    <col min="2300" max="2300" width="54.5" style="4" customWidth="1"/>
    <col min="2301" max="2301" width="16.75" style="4" customWidth="1"/>
    <col min="2302" max="2555" width="9" style="4"/>
    <col min="2556" max="2556" width="54.5" style="4" customWidth="1"/>
    <col min="2557" max="2557" width="16.75" style="4" customWidth="1"/>
    <col min="2558" max="2811" width="9" style="4"/>
    <col min="2812" max="2812" width="54.5" style="4" customWidth="1"/>
    <col min="2813" max="2813" width="16.75" style="4" customWidth="1"/>
    <col min="2814" max="3067" width="9" style="4"/>
    <col min="3068" max="3068" width="54.5" style="4" customWidth="1"/>
    <col min="3069" max="3069" width="16.75" style="4" customWidth="1"/>
    <col min="3070" max="3323" width="9" style="4"/>
    <col min="3324" max="3324" width="54.5" style="4" customWidth="1"/>
    <col min="3325" max="3325" width="16.75" style="4" customWidth="1"/>
    <col min="3326" max="3579" width="9" style="4"/>
    <col min="3580" max="3580" width="54.5" style="4" customWidth="1"/>
    <col min="3581" max="3581" width="16.75" style="4" customWidth="1"/>
    <col min="3582" max="3835" width="9" style="4"/>
    <col min="3836" max="3836" width="54.5" style="4" customWidth="1"/>
    <col min="3837" max="3837" width="16.75" style="4" customWidth="1"/>
    <col min="3838" max="4091" width="9" style="4"/>
    <col min="4092" max="4092" width="54.5" style="4" customWidth="1"/>
    <col min="4093" max="4093" width="16.75" style="4" customWidth="1"/>
    <col min="4094" max="4347" width="9" style="4"/>
    <col min="4348" max="4348" width="54.5" style="4" customWidth="1"/>
    <col min="4349" max="4349" width="16.75" style="4" customWidth="1"/>
    <col min="4350" max="4603" width="9" style="4"/>
    <col min="4604" max="4604" width="54.5" style="4" customWidth="1"/>
    <col min="4605" max="4605" width="16.75" style="4" customWidth="1"/>
    <col min="4606" max="4859" width="9" style="4"/>
    <col min="4860" max="4860" width="54.5" style="4" customWidth="1"/>
    <col min="4861" max="4861" width="16.75" style="4" customWidth="1"/>
    <col min="4862" max="5115" width="9" style="4"/>
    <col min="5116" max="5116" width="54.5" style="4" customWidth="1"/>
    <col min="5117" max="5117" width="16.75" style="4" customWidth="1"/>
    <col min="5118" max="5371" width="9" style="4"/>
    <col min="5372" max="5372" width="54.5" style="4" customWidth="1"/>
    <col min="5373" max="5373" width="16.75" style="4" customWidth="1"/>
    <col min="5374" max="5627" width="9" style="4"/>
    <col min="5628" max="5628" width="54.5" style="4" customWidth="1"/>
    <col min="5629" max="5629" width="16.75" style="4" customWidth="1"/>
    <col min="5630" max="5883" width="9" style="4"/>
    <col min="5884" max="5884" width="54.5" style="4" customWidth="1"/>
    <col min="5885" max="5885" width="16.75" style="4" customWidth="1"/>
    <col min="5886" max="6139" width="9" style="4"/>
    <col min="6140" max="6140" width="54.5" style="4" customWidth="1"/>
    <col min="6141" max="6141" width="16.75" style="4" customWidth="1"/>
    <col min="6142" max="6395" width="9" style="4"/>
    <col min="6396" max="6396" width="54.5" style="4" customWidth="1"/>
    <col min="6397" max="6397" width="16.75" style="4" customWidth="1"/>
    <col min="6398" max="6651" width="9" style="4"/>
    <col min="6652" max="6652" width="54.5" style="4" customWidth="1"/>
    <col min="6653" max="6653" width="16.75" style="4" customWidth="1"/>
    <col min="6654" max="6907" width="9" style="4"/>
    <col min="6908" max="6908" width="54.5" style="4" customWidth="1"/>
    <col min="6909" max="6909" width="16.75" style="4" customWidth="1"/>
    <col min="6910" max="7163" width="9" style="4"/>
    <col min="7164" max="7164" width="54.5" style="4" customWidth="1"/>
    <col min="7165" max="7165" width="16.75" style="4" customWidth="1"/>
    <col min="7166" max="7419" width="9" style="4"/>
    <col min="7420" max="7420" width="54.5" style="4" customWidth="1"/>
    <col min="7421" max="7421" width="16.75" style="4" customWidth="1"/>
    <col min="7422" max="7675" width="9" style="4"/>
    <col min="7676" max="7676" width="54.5" style="4" customWidth="1"/>
    <col min="7677" max="7677" width="16.75" style="4" customWidth="1"/>
    <col min="7678" max="7931" width="9" style="4"/>
    <col min="7932" max="7932" width="54.5" style="4" customWidth="1"/>
    <col min="7933" max="7933" width="16.75" style="4" customWidth="1"/>
    <col min="7934" max="8187" width="9" style="4"/>
    <col min="8188" max="8188" width="54.5" style="4" customWidth="1"/>
    <col min="8189" max="8189" width="16.75" style="4" customWidth="1"/>
    <col min="8190" max="8443" width="9" style="4"/>
    <col min="8444" max="8444" width="54.5" style="4" customWidth="1"/>
    <col min="8445" max="8445" width="16.75" style="4" customWidth="1"/>
    <col min="8446" max="8699" width="9" style="4"/>
    <col min="8700" max="8700" width="54.5" style="4" customWidth="1"/>
    <col min="8701" max="8701" width="16.75" style="4" customWidth="1"/>
    <col min="8702" max="8955" width="9" style="4"/>
    <col min="8956" max="8956" width="54.5" style="4" customWidth="1"/>
    <col min="8957" max="8957" width="16.75" style="4" customWidth="1"/>
    <col min="8958" max="9211" width="9" style="4"/>
    <col min="9212" max="9212" width="54.5" style="4" customWidth="1"/>
    <col min="9213" max="9213" width="16.75" style="4" customWidth="1"/>
    <col min="9214" max="9467" width="9" style="4"/>
    <col min="9468" max="9468" width="54.5" style="4" customWidth="1"/>
    <col min="9469" max="9469" width="16.75" style="4" customWidth="1"/>
    <col min="9470" max="9723" width="9" style="4"/>
    <col min="9724" max="9724" width="54.5" style="4" customWidth="1"/>
    <col min="9725" max="9725" width="16.75" style="4" customWidth="1"/>
    <col min="9726" max="9979" width="9" style="4"/>
    <col min="9980" max="9980" width="54.5" style="4" customWidth="1"/>
    <col min="9981" max="9981" width="16.75" style="4" customWidth="1"/>
    <col min="9982" max="10235" width="9" style="4"/>
    <col min="10236" max="10236" width="54.5" style="4" customWidth="1"/>
    <col min="10237" max="10237" width="16.75" style="4" customWidth="1"/>
    <col min="10238" max="10491" width="9" style="4"/>
    <col min="10492" max="10492" width="54.5" style="4" customWidth="1"/>
    <col min="10493" max="10493" width="16.75" style="4" customWidth="1"/>
    <col min="10494" max="10747" width="9" style="4"/>
    <col min="10748" max="10748" width="54.5" style="4" customWidth="1"/>
    <col min="10749" max="10749" width="16.75" style="4" customWidth="1"/>
    <col min="10750" max="11003" width="9" style="4"/>
    <col min="11004" max="11004" width="54.5" style="4" customWidth="1"/>
    <col min="11005" max="11005" width="16.75" style="4" customWidth="1"/>
    <col min="11006" max="11259" width="9" style="4"/>
    <col min="11260" max="11260" width="54.5" style="4" customWidth="1"/>
    <col min="11261" max="11261" width="16.75" style="4" customWidth="1"/>
    <col min="11262" max="11515" width="9" style="4"/>
    <col min="11516" max="11516" width="54.5" style="4" customWidth="1"/>
    <col min="11517" max="11517" width="16.75" style="4" customWidth="1"/>
    <col min="11518" max="11771" width="9" style="4"/>
    <col min="11772" max="11772" width="54.5" style="4" customWidth="1"/>
    <col min="11773" max="11773" width="16.75" style="4" customWidth="1"/>
    <col min="11774" max="12027" width="9" style="4"/>
    <col min="12028" max="12028" width="54.5" style="4" customWidth="1"/>
    <col min="12029" max="12029" width="16.75" style="4" customWidth="1"/>
    <col min="12030" max="12283" width="9" style="4"/>
    <col min="12284" max="12284" width="54.5" style="4" customWidth="1"/>
    <col min="12285" max="12285" width="16.75" style="4" customWidth="1"/>
    <col min="12286" max="12539" width="9" style="4"/>
    <col min="12540" max="12540" width="54.5" style="4" customWidth="1"/>
    <col min="12541" max="12541" width="16.75" style="4" customWidth="1"/>
    <col min="12542" max="12795" width="9" style="4"/>
    <col min="12796" max="12796" width="54.5" style="4" customWidth="1"/>
    <col min="12797" max="12797" width="16.75" style="4" customWidth="1"/>
    <col min="12798" max="13051" width="9" style="4"/>
    <col min="13052" max="13052" width="54.5" style="4" customWidth="1"/>
    <col min="13053" max="13053" width="16.75" style="4" customWidth="1"/>
    <col min="13054" max="13307" width="9" style="4"/>
    <col min="13308" max="13308" width="54.5" style="4" customWidth="1"/>
    <col min="13309" max="13309" width="16.75" style="4" customWidth="1"/>
    <col min="13310" max="13563" width="9" style="4"/>
    <col min="13564" max="13564" width="54.5" style="4" customWidth="1"/>
    <col min="13565" max="13565" width="16.75" style="4" customWidth="1"/>
    <col min="13566" max="13819" width="9" style="4"/>
    <col min="13820" max="13820" width="54.5" style="4" customWidth="1"/>
    <col min="13821" max="13821" width="16.75" style="4" customWidth="1"/>
    <col min="13822" max="14075" width="9" style="4"/>
    <col min="14076" max="14076" width="54.5" style="4" customWidth="1"/>
    <col min="14077" max="14077" width="16.75" style="4" customWidth="1"/>
    <col min="14078" max="14331" width="9" style="4"/>
    <col min="14332" max="14332" width="54.5" style="4" customWidth="1"/>
    <col min="14333" max="14333" width="16.75" style="4" customWidth="1"/>
    <col min="14334" max="14587" width="9" style="4"/>
    <col min="14588" max="14588" width="54.5" style="4" customWidth="1"/>
    <col min="14589" max="14589" width="16.75" style="4" customWidth="1"/>
    <col min="14590" max="14843" width="9" style="4"/>
    <col min="14844" max="14844" width="54.5" style="4" customWidth="1"/>
    <col min="14845" max="14845" width="16.75" style="4" customWidth="1"/>
    <col min="14846" max="15099" width="9" style="4"/>
    <col min="15100" max="15100" width="54.5" style="4" customWidth="1"/>
    <col min="15101" max="15101" width="16.75" style="4" customWidth="1"/>
    <col min="15102" max="15355" width="9" style="4"/>
    <col min="15356" max="15356" width="54.5" style="4" customWidth="1"/>
    <col min="15357" max="15357" width="16.75" style="4" customWidth="1"/>
    <col min="15358" max="15611" width="9" style="4"/>
    <col min="15612" max="15612" width="54.5" style="4" customWidth="1"/>
    <col min="15613" max="15613" width="16.75" style="4" customWidth="1"/>
    <col min="15614" max="15867" width="9" style="4"/>
    <col min="15868" max="15868" width="54.5" style="4" customWidth="1"/>
    <col min="15869" max="15869" width="16.75" style="4" customWidth="1"/>
    <col min="15870" max="16123" width="9" style="4"/>
    <col min="16124" max="16124" width="54.5" style="4" customWidth="1"/>
    <col min="16125" max="16125" width="16.75" style="4" customWidth="1"/>
    <col min="16126" max="16384" width="9" style="4"/>
  </cols>
  <sheetData>
    <row r="1" spans="1:10" ht="16.5" customHeight="1">
      <c r="A1" s="59" t="s">
        <v>114</v>
      </c>
    </row>
    <row r="2" spans="1:10" s="62" customFormat="1" ht="30" customHeight="1">
      <c r="A2" s="381" t="s">
        <v>898</v>
      </c>
      <c r="B2" s="381"/>
      <c r="C2" s="381"/>
      <c r="D2" s="61"/>
      <c r="H2" s="235"/>
    </row>
    <row r="3" spans="1:10" ht="16.5" customHeight="1">
      <c r="A3" s="43"/>
      <c r="C3" s="53" t="s">
        <v>115</v>
      </c>
    </row>
    <row r="4" spans="1:10" ht="15" customHeight="1">
      <c r="A4" s="382" t="s">
        <v>59</v>
      </c>
      <c r="B4" s="383" t="s">
        <v>93</v>
      </c>
      <c r="C4" s="384" t="s">
        <v>116</v>
      </c>
      <c r="D4" s="383" t="s">
        <v>396</v>
      </c>
      <c r="E4" s="380" t="s">
        <v>397</v>
      </c>
    </row>
    <row r="5" spans="1:10" ht="15" customHeight="1">
      <c r="A5" s="382"/>
      <c r="B5" s="383"/>
      <c r="C5" s="384"/>
      <c r="D5" s="383"/>
      <c r="E5" s="380"/>
    </row>
    <row r="6" spans="1:10" s="36" customFormat="1" ht="16.5" customHeight="1">
      <c r="A6" s="48" t="s">
        <v>673</v>
      </c>
      <c r="B6" s="57">
        <v>146419</v>
      </c>
      <c r="C6" s="49">
        <f t="shared" ref="C6:C59" si="0">B6/D6*100</f>
        <v>94.4</v>
      </c>
      <c r="D6" s="311">
        <v>155154</v>
      </c>
      <c r="E6" s="58"/>
      <c r="G6" s="280">
        <f>B6-D6</f>
        <v>-8735</v>
      </c>
      <c r="H6" s="236">
        <f>G6/D6*100</f>
        <v>-5.6</v>
      </c>
    </row>
    <row r="7" spans="1:10" s="36" customFormat="1" ht="16.5" customHeight="1">
      <c r="A7" s="422" t="s">
        <v>674</v>
      </c>
      <c r="B7" s="57">
        <v>15520</v>
      </c>
      <c r="C7" s="49">
        <f t="shared" si="0"/>
        <v>107</v>
      </c>
      <c r="D7" s="311">
        <v>14499</v>
      </c>
      <c r="E7" s="58">
        <v>201</v>
      </c>
      <c r="F7" s="36">
        <f>LEN(E7)</f>
        <v>3</v>
      </c>
      <c r="G7" s="280">
        <f t="shared" ref="G7:G68" si="1">B7-D7</f>
        <v>1021</v>
      </c>
      <c r="H7" s="236">
        <f t="shared" ref="H7:H68" si="2">G7/D7*100</f>
        <v>7</v>
      </c>
      <c r="I7" s="36" t="s">
        <v>788</v>
      </c>
      <c r="J7" s="36" t="str">
        <f>I7&amp;B7&amp;"万元，较上年决算数"&amp;IF(G7&gt;0,"增加","减少")&amp;G7&amp;"万元，"&amp;IF(G7&gt;0,"增长","下降")&amp;H7&amp;"%。主要是"</f>
        <v>（一）一般公共服务支出15520万元，较上年决算数增加1021万元，增长7%。主要是</v>
      </c>
    </row>
    <row r="8" spans="1:10" s="241" customFormat="1" ht="16.5" customHeight="1">
      <c r="A8" s="423" t="s">
        <v>619</v>
      </c>
      <c r="B8" s="354">
        <v>718</v>
      </c>
      <c r="C8" s="244">
        <f t="shared" si="0"/>
        <v>94.1</v>
      </c>
      <c r="D8" s="315">
        <v>763</v>
      </c>
      <c r="E8" s="243">
        <v>20101</v>
      </c>
      <c r="F8" s="241">
        <f t="shared" ref="F8:F62" si="3">LEN(E8)</f>
        <v>5</v>
      </c>
      <c r="G8" s="373">
        <f t="shared" si="1"/>
        <v>-45</v>
      </c>
      <c r="H8" s="370">
        <f t="shared" si="2"/>
        <v>-5.9</v>
      </c>
      <c r="I8" s="241" t="s">
        <v>811</v>
      </c>
      <c r="J8" s="366" t="str">
        <f>I8&amp;B8&amp;"万元，较上年决算数"&amp;IF(G8&gt;0,"增加","减少")&amp;G8&amp;"万元，"&amp;IF(G8&gt;0,"增长","下降")&amp;H8&amp;"%。主要是"</f>
        <v>1．人大事务718万元，较上年决算数减少-45万元，下降-5.9%。主要是</v>
      </c>
    </row>
    <row r="9" spans="1:10" s="242" customFormat="1" ht="16.5" customHeight="1">
      <c r="A9" s="424" t="s">
        <v>179</v>
      </c>
      <c r="B9" s="354">
        <v>647</v>
      </c>
      <c r="C9" s="246">
        <f t="shared" si="0"/>
        <v>100.9</v>
      </c>
      <c r="D9" s="316">
        <v>641</v>
      </c>
      <c r="E9" s="245">
        <v>2010101</v>
      </c>
      <c r="F9" s="242">
        <f t="shared" si="3"/>
        <v>7</v>
      </c>
      <c r="G9" s="280">
        <f t="shared" si="1"/>
        <v>6</v>
      </c>
      <c r="H9" s="236">
        <f t="shared" si="2"/>
        <v>0.9</v>
      </c>
    </row>
    <row r="10" spans="1:10" s="242" customFormat="1" ht="16.5" customHeight="1">
      <c r="A10" s="424" t="s">
        <v>180</v>
      </c>
      <c r="B10" s="354">
        <v>23</v>
      </c>
      <c r="C10" s="246">
        <f t="shared" si="0"/>
        <v>46.9</v>
      </c>
      <c r="D10" s="316">
        <v>49</v>
      </c>
      <c r="E10" s="245">
        <v>2010102</v>
      </c>
      <c r="F10" s="242">
        <f t="shared" si="3"/>
        <v>7</v>
      </c>
      <c r="G10" s="280">
        <f t="shared" si="1"/>
        <v>-26</v>
      </c>
      <c r="H10" s="236">
        <f t="shared" si="2"/>
        <v>-53.1</v>
      </c>
    </row>
    <row r="11" spans="1:10" s="242" customFormat="1" ht="16.5" customHeight="1">
      <c r="A11" s="424" t="s">
        <v>182</v>
      </c>
      <c r="B11" s="354">
        <v>43</v>
      </c>
      <c r="C11" s="246"/>
      <c r="D11" s="316">
        <v>32</v>
      </c>
      <c r="E11" s="245">
        <v>2010104</v>
      </c>
      <c r="F11" s="242">
        <f t="shared" si="3"/>
        <v>7</v>
      </c>
      <c r="G11" s="280">
        <f t="shared" si="1"/>
        <v>11</v>
      </c>
      <c r="H11" s="236"/>
    </row>
    <row r="12" spans="1:10" s="242" customFormat="1" ht="16.5" customHeight="1">
      <c r="A12" s="424" t="s">
        <v>547</v>
      </c>
      <c r="B12" s="354">
        <v>3</v>
      </c>
      <c r="C12" s="246"/>
      <c r="D12" s="316"/>
      <c r="E12" s="245">
        <v>2010107</v>
      </c>
      <c r="F12" s="242">
        <f t="shared" si="3"/>
        <v>7</v>
      </c>
      <c r="G12" s="280">
        <f t="shared" si="1"/>
        <v>3</v>
      </c>
      <c r="H12" s="236" t="e">
        <f t="shared" si="2"/>
        <v>#DIV/0!</v>
      </c>
    </row>
    <row r="13" spans="1:10" s="242" customFormat="1" ht="16.5" customHeight="1">
      <c r="A13" s="424" t="s">
        <v>548</v>
      </c>
      <c r="B13" s="354">
        <v>2</v>
      </c>
      <c r="C13" s="246">
        <f t="shared" si="0"/>
        <v>4.9000000000000004</v>
      </c>
      <c r="D13" s="316">
        <v>41</v>
      </c>
      <c r="E13" s="245">
        <v>2010108</v>
      </c>
      <c r="F13" s="242">
        <f t="shared" si="3"/>
        <v>7</v>
      </c>
      <c r="G13" s="280">
        <f t="shared" si="1"/>
        <v>-39</v>
      </c>
      <c r="H13" s="236">
        <f t="shared" si="2"/>
        <v>-95.1</v>
      </c>
    </row>
    <row r="14" spans="1:10" s="241" customFormat="1" ht="16.5" customHeight="1">
      <c r="A14" s="423" t="s">
        <v>184</v>
      </c>
      <c r="B14" s="354">
        <v>621</v>
      </c>
      <c r="C14" s="244">
        <f t="shared" si="0"/>
        <v>96.3</v>
      </c>
      <c r="D14" s="315">
        <v>645</v>
      </c>
      <c r="E14" s="243">
        <v>20102</v>
      </c>
      <c r="F14" s="241">
        <f t="shared" si="3"/>
        <v>5</v>
      </c>
      <c r="G14" s="373">
        <f t="shared" si="1"/>
        <v>-24</v>
      </c>
      <c r="H14" s="370">
        <f t="shared" si="2"/>
        <v>-3.7</v>
      </c>
      <c r="I14" s="241" t="s">
        <v>812</v>
      </c>
      <c r="J14" s="366" t="str">
        <f>I14&amp;B14&amp;"万元，较上年决算数"&amp;IF(G14&gt;0,"增加","减少")&amp;G14&amp;"万元，"&amp;IF(G14&gt;0,"增长","下降")&amp;H14&amp;"%。主要是"</f>
        <v>2．政协事务621万元，较上年决算数减少-24万元，下降-3.7%。主要是</v>
      </c>
    </row>
    <row r="15" spans="1:10" s="242" customFormat="1" ht="16.5" customHeight="1">
      <c r="A15" s="424" t="s">
        <v>179</v>
      </c>
      <c r="B15" s="354">
        <v>572</v>
      </c>
      <c r="C15" s="246">
        <f t="shared" si="0"/>
        <v>99.5</v>
      </c>
      <c r="D15" s="316">
        <v>575</v>
      </c>
      <c r="E15" s="245">
        <v>2010201</v>
      </c>
      <c r="F15" s="242">
        <f t="shared" si="3"/>
        <v>7</v>
      </c>
      <c r="G15" s="280">
        <f t="shared" si="1"/>
        <v>-3</v>
      </c>
      <c r="H15" s="236">
        <f t="shared" si="2"/>
        <v>-0.5</v>
      </c>
    </row>
    <row r="16" spans="1:10" s="242" customFormat="1" ht="16.5" customHeight="1">
      <c r="A16" s="424" t="s">
        <v>180</v>
      </c>
      <c r="B16" s="354">
        <v>9</v>
      </c>
      <c r="C16" s="246">
        <f t="shared" si="0"/>
        <v>23.1</v>
      </c>
      <c r="D16" s="316">
        <v>39</v>
      </c>
      <c r="E16" s="245">
        <v>2010202</v>
      </c>
      <c r="F16" s="242">
        <f t="shared" si="3"/>
        <v>7</v>
      </c>
      <c r="G16" s="280">
        <f t="shared" si="1"/>
        <v>-30</v>
      </c>
      <c r="H16" s="236">
        <f t="shared" si="2"/>
        <v>-76.900000000000006</v>
      </c>
    </row>
    <row r="17" spans="1:10" s="242" customFormat="1" ht="16.5" customHeight="1">
      <c r="A17" s="424" t="s">
        <v>185</v>
      </c>
      <c r="B17" s="354">
        <v>40</v>
      </c>
      <c r="C17" s="246"/>
      <c r="D17" s="316">
        <v>31</v>
      </c>
      <c r="E17" s="245">
        <v>2010204</v>
      </c>
      <c r="F17" s="242">
        <f t="shared" si="3"/>
        <v>7</v>
      </c>
      <c r="G17" s="280">
        <f t="shared" si="1"/>
        <v>9</v>
      </c>
      <c r="H17" s="236"/>
    </row>
    <row r="18" spans="1:10" s="241" customFormat="1" ht="16.5" customHeight="1">
      <c r="A18" s="423" t="s">
        <v>186</v>
      </c>
      <c r="B18" s="354">
        <v>4131</v>
      </c>
      <c r="C18" s="244">
        <f t="shared" si="0"/>
        <v>117.3</v>
      </c>
      <c r="D18" s="315">
        <v>3521</v>
      </c>
      <c r="E18" s="243">
        <v>20103</v>
      </c>
      <c r="F18" s="241">
        <f t="shared" si="3"/>
        <v>5</v>
      </c>
      <c r="G18" s="373">
        <f t="shared" si="1"/>
        <v>610</v>
      </c>
      <c r="H18" s="370">
        <f t="shared" si="2"/>
        <v>17.3</v>
      </c>
      <c r="I18" s="241" t="s">
        <v>813</v>
      </c>
      <c r="J18" s="366" t="str">
        <f>I18&amp;B18&amp;"万元，较上年决算数"&amp;IF(G18&gt;0,"增加","减少")&amp;G18&amp;"万元，"&amp;IF(G18&gt;0,"增长","下降")&amp;H18&amp;"%。主要是"</f>
        <v>3．政府办公厅(室)及相关机构事务4131万元，较上年决算数增加610万元，增长17.3%。主要是</v>
      </c>
    </row>
    <row r="19" spans="1:10" s="242" customFormat="1" ht="16.5" customHeight="1">
      <c r="A19" s="424" t="s">
        <v>179</v>
      </c>
      <c r="B19" s="354">
        <v>2363</v>
      </c>
      <c r="C19" s="246">
        <f t="shared" si="0"/>
        <v>126.5</v>
      </c>
      <c r="D19" s="316">
        <v>1868</v>
      </c>
      <c r="E19" s="245">
        <v>2010301</v>
      </c>
      <c r="F19" s="242">
        <f t="shared" si="3"/>
        <v>7</v>
      </c>
      <c r="G19" s="280">
        <f t="shared" si="1"/>
        <v>495</v>
      </c>
      <c r="H19" s="236">
        <f t="shared" si="2"/>
        <v>26.5</v>
      </c>
    </row>
    <row r="20" spans="1:10" s="242" customFormat="1" ht="16.5" customHeight="1">
      <c r="A20" s="424" t="s">
        <v>181</v>
      </c>
      <c r="B20" s="354">
        <v>994</v>
      </c>
      <c r="C20" s="246">
        <f t="shared" si="0"/>
        <v>109.7</v>
      </c>
      <c r="D20" s="316">
        <v>906</v>
      </c>
      <c r="E20" s="245">
        <v>2010303</v>
      </c>
      <c r="F20" s="242">
        <f t="shared" si="3"/>
        <v>7</v>
      </c>
      <c r="G20" s="280">
        <f t="shared" si="1"/>
        <v>88</v>
      </c>
      <c r="H20" s="236">
        <f t="shared" si="2"/>
        <v>9.6999999999999993</v>
      </c>
    </row>
    <row r="21" spans="1:10" s="242" customFormat="1" ht="16.5" customHeight="1">
      <c r="A21" s="424" t="s">
        <v>187</v>
      </c>
      <c r="B21" s="354">
        <v>144</v>
      </c>
      <c r="C21" s="246">
        <f t="shared" si="0"/>
        <v>127.4</v>
      </c>
      <c r="D21" s="316">
        <v>113</v>
      </c>
      <c r="E21" s="245">
        <v>2010306</v>
      </c>
      <c r="F21" s="242">
        <f t="shared" si="3"/>
        <v>7</v>
      </c>
      <c r="G21" s="280">
        <f t="shared" si="1"/>
        <v>31</v>
      </c>
      <c r="H21" s="236">
        <f t="shared" si="2"/>
        <v>27.4</v>
      </c>
    </row>
    <row r="22" spans="1:10" s="242" customFormat="1" ht="16.5" customHeight="1">
      <c r="A22" s="424" t="s">
        <v>188</v>
      </c>
      <c r="B22" s="354">
        <v>167</v>
      </c>
      <c r="C22" s="246">
        <f t="shared" si="0"/>
        <v>96</v>
      </c>
      <c r="D22" s="316">
        <v>174</v>
      </c>
      <c r="E22" s="245">
        <v>2010308</v>
      </c>
      <c r="F22" s="242">
        <f t="shared" si="3"/>
        <v>7</v>
      </c>
      <c r="G22" s="280">
        <f t="shared" si="1"/>
        <v>-7</v>
      </c>
      <c r="H22" s="236">
        <f t="shared" si="2"/>
        <v>-4</v>
      </c>
    </row>
    <row r="23" spans="1:10" s="242" customFormat="1" ht="16.5" customHeight="1">
      <c r="A23" s="424" t="s">
        <v>183</v>
      </c>
      <c r="B23" s="354">
        <v>463</v>
      </c>
      <c r="C23" s="246">
        <f t="shared" si="0"/>
        <v>100.7</v>
      </c>
      <c r="D23" s="316">
        <v>460</v>
      </c>
      <c r="E23" s="245">
        <v>2010350</v>
      </c>
      <c r="F23" s="242">
        <f t="shared" si="3"/>
        <v>7</v>
      </c>
      <c r="G23" s="280">
        <f t="shared" si="1"/>
        <v>3</v>
      </c>
      <c r="H23" s="236">
        <f t="shared" si="2"/>
        <v>0.7</v>
      </c>
    </row>
    <row r="24" spans="1:10" s="241" customFormat="1" ht="16.5" customHeight="1">
      <c r="A24" s="423" t="s">
        <v>189</v>
      </c>
      <c r="B24" s="354">
        <v>527</v>
      </c>
      <c r="C24" s="244">
        <f t="shared" si="0"/>
        <v>103.9</v>
      </c>
      <c r="D24" s="315">
        <v>507</v>
      </c>
      <c r="E24" s="243">
        <v>20104</v>
      </c>
      <c r="F24" s="241">
        <f t="shared" si="3"/>
        <v>5</v>
      </c>
      <c r="G24" s="373">
        <f t="shared" si="1"/>
        <v>20</v>
      </c>
      <c r="H24" s="370">
        <f t="shared" si="2"/>
        <v>3.9</v>
      </c>
      <c r="I24" s="241" t="s">
        <v>814</v>
      </c>
      <c r="J24" s="366" t="str">
        <f>I24&amp;B24&amp;"万元，较上年决算数"&amp;IF(G24&gt;0,"增加","减少")&amp;G24&amp;"万元，"&amp;IF(G24&gt;0,"增长","下降")&amp;H24&amp;"%。主要是"</f>
        <v>4．发展与改革事务527万元，较上年决算数增加20万元，增长3.9%。主要是</v>
      </c>
    </row>
    <row r="25" spans="1:10" s="242" customFormat="1" ht="16.5" customHeight="1">
      <c r="A25" s="424" t="s">
        <v>179</v>
      </c>
      <c r="B25" s="354">
        <v>143</v>
      </c>
      <c r="C25" s="246">
        <f t="shared" si="0"/>
        <v>93.5</v>
      </c>
      <c r="D25" s="316">
        <v>153</v>
      </c>
      <c r="E25" s="245">
        <v>2010401</v>
      </c>
      <c r="F25" s="242">
        <f t="shared" si="3"/>
        <v>7</v>
      </c>
      <c r="G25" s="280">
        <f t="shared" si="1"/>
        <v>-10</v>
      </c>
      <c r="H25" s="236">
        <f t="shared" si="2"/>
        <v>-6.5</v>
      </c>
    </row>
    <row r="26" spans="1:10" s="242" customFormat="1" ht="16.5" customHeight="1">
      <c r="A26" s="424" t="s">
        <v>180</v>
      </c>
      <c r="B26" s="354">
        <v>8</v>
      </c>
      <c r="C26" s="246">
        <f t="shared" si="0"/>
        <v>40</v>
      </c>
      <c r="D26" s="316">
        <v>20</v>
      </c>
      <c r="E26" s="245">
        <v>2010402</v>
      </c>
      <c r="F26" s="242">
        <f t="shared" si="3"/>
        <v>7</v>
      </c>
      <c r="G26" s="280">
        <f t="shared" si="1"/>
        <v>-12</v>
      </c>
      <c r="H26" s="236">
        <f t="shared" si="2"/>
        <v>-60</v>
      </c>
    </row>
    <row r="27" spans="1:10" s="242" customFormat="1" ht="16.5" customHeight="1">
      <c r="A27" s="424" t="s">
        <v>190</v>
      </c>
      <c r="B27" s="354">
        <v>134</v>
      </c>
      <c r="C27" s="246">
        <f t="shared" si="0"/>
        <v>103.9</v>
      </c>
      <c r="D27" s="316">
        <v>129</v>
      </c>
      <c r="E27" s="245">
        <v>2010408</v>
      </c>
      <c r="F27" s="242">
        <f t="shared" si="3"/>
        <v>7</v>
      </c>
      <c r="G27" s="280">
        <f t="shared" si="1"/>
        <v>5</v>
      </c>
      <c r="H27" s="236">
        <f t="shared" si="2"/>
        <v>3.9</v>
      </c>
    </row>
    <row r="28" spans="1:10" s="242" customFormat="1" ht="16.5" customHeight="1">
      <c r="A28" s="424" t="s">
        <v>183</v>
      </c>
      <c r="B28" s="354">
        <v>242</v>
      </c>
      <c r="C28" s="246">
        <f t="shared" si="0"/>
        <v>118</v>
      </c>
      <c r="D28" s="316">
        <v>205</v>
      </c>
      <c r="E28" s="245">
        <v>2010450</v>
      </c>
      <c r="F28" s="242">
        <f t="shared" si="3"/>
        <v>7</v>
      </c>
      <c r="G28" s="280">
        <f t="shared" si="1"/>
        <v>37</v>
      </c>
      <c r="H28" s="236">
        <f t="shared" si="2"/>
        <v>18</v>
      </c>
    </row>
    <row r="29" spans="1:10" s="241" customFormat="1" ht="16.5" customHeight="1">
      <c r="A29" s="423" t="s">
        <v>191</v>
      </c>
      <c r="B29" s="354">
        <v>394</v>
      </c>
      <c r="C29" s="244">
        <f t="shared" si="0"/>
        <v>91</v>
      </c>
      <c r="D29" s="315">
        <v>433</v>
      </c>
      <c r="E29" s="243">
        <v>20105</v>
      </c>
      <c r="F29" s="241">
        <f t="shared" si="3"/>
        <v>5</v>
      </c>
      <c r="G29" s="373">
        <f t="shared" si="1"/>
        <v>-39</v>
      </c>
      <c r="H29" s="370">
        <f t="shared" si="2"/>
        <v>-9</v>
      </c>
      <c r="I29" s="241" t="s">
        <v>815</v>
      </c>
      <c r="J29" s="366" t="str">
        <f>I29&amp;B29&amp;"万元，较上年决算数"&amp;IF(G29&gt;0,"增加","减少")&amp;G29&amp;"万元，"&amp;IF(G29&gt;0,"增长","下降")&amp;H29&amp;"%。主要是"</f>
        <v>5．统计信息事务394万元，较上年决算数减少-39万元，下降-9%。主要是</v>
      </c>
    </row>
    <row r="30" spans="1:10" s="242" customFormat="1" ht="16.5" customHeight="1">
      <c r="A30" s="424" t="s">
        <v>179</v>
      </c>
      <c r="B30" s="354">
        <v>291</v>
      </c>
      <c r="C30" s="246">
        <f t="shared" si="0"/>
        <v>98.3</v>
      </c>
      <c r="D30" s="316">
        <v>296</v>
      </c>
      <c r="E30" s="245">
        <v>2010501</v>
      </c>
      <c r="F30" s="242">
        <f t="shared" si="3"/>
        <v>7</v>
      </c>
      <c r="G30" s="280">
        <f t="shared" si="1"/>
        <v>-5</v>
      </c>
      <c r="H30" s="236">
        <f t="shared" si="2"/>
        <v>-1.7</v>
      </c>
    </row>
    <row r="31" spans="1:10" s="242" customFormat="1" ht="16.5" customHeight="1">
      <c r="A31" s="424" t="s">
        <v>192</v>
      </c>
      <c r="B31" s="354">
        <v>60</v>
      </c>
      <c r="C31" s="246">
        <f t="shared" si="0"/>
        <v>100</v>
      </c>
      <c r="D31" s="316">
        <v>60</v>
      </c>
      <c r="E31" s="245">
        <v>2010505</v>
      </c>
      <c r="F31" s="242">
        <f t="shared" si="3"/>
        <v>7</v>
      </c>
      <c r="G31" s="280">
        <f t="shared" si="1"/>
        <v>0</v>
      </c>
      <c r="H31" s="236">
        <f t="shared" si="2"/>
        <v>0</v>
      </c>
    </row>
    <row r="32" spans="1:10" s="242" customFormat="1" ht="16.5" customHeight="1">
      <c r="A32" s="424" t="s">
        <v>620</v>
      </c>
      <c r="B32" s="354">
        <v>0</v>
      </c>
      <c r="C32" s="246"/>
      <c r="D32" s="316">
        <v>14</v>
      </c>
      <c r="E32" s="245">
        <v>2010507</v>
      </c>
      <c r="F32" s="242">
        <f t="shared" si="3"/>
        <v>7</v>
      </c>
      <c r="G32" s="280">
        <f t="shared" si="1"/>
        <v>-14</v>
      </c>
      <c r="H32" s="236"/>
    </row>
    <row r="33" spans="1:10" s="242" customFormat="1" ht="16.5" customHeight="1">
      <c r="A33" s="424" t="s">
        <v>193</v>
      </c>
      <c r="B33" s="354">
        <v>0</v>
      </c>
      <c r="C33" s="246">
        <f t="shared" si="0"/>
        <v>0</v>
      </c>
      <c r="D33" s="316">
        <v>18</v>
      </c>
      <c r="E33" s="245">
        <v>2010508</v>
      </c>
      <c r="F33" s="242">
        <f t="shared" si="3"/>
        <v>7</v>
      </c>
      <c r="G33" s="280">
        <f t="shared" si="1"/>
        <v>-18</v>
      </c>
      <c r="H33" s="236">
        <f t="shared" si="2"/>
        <v>-100</v>
      </c>
    </row>
    <row r="34" spans="1:10" s="242" customFormat="1" ht="16.5" customHeight="1">
      <c r="A34" s="424" t="s">
        <v>183</v>
      </c>
      <c r="B34" s="354">
        <v>43</v>
      </c>
      <c r="C34" s="246">
        <f t="shared" si="0"/>
        <v>95.6</v>
      </c>
      <c r="D34" s="316">
        <v>45</v>
      </c>
      <c r="E34" s="245">
        <v>2010550</v>
      </c>
      <c r="F34" s="242">
        <f t="shared" si="3"/>
        <v>7</v>
      </c>
      <c r="G34" s="280">
        <f t="shared" si="1"/>
        <v>-2</v>
      </c>
      <c r="H34" s="236">
        <f t="shared" si="2"/>
        <v>-4.4000000000000004</v>
      </c>
    </row>
    <row r="35" spans="1:10" s="241" customFormat="1" ht="16.5" customHeight="1">
      <c r="A35" s="423" t="s">
        <v>194</v>
      </c>
      <c r="B35" s="354">
        <v>1044</v>
      </c>
      <c r="C35" s="244">
        <f t="shared" si="0"/>
        <v>101.4</v>
      </c>
      <c r="D35" s="315">
        <v>1030</v>
      </c>
      <c r="E35" s="243">
        <v>20106</v>
      </c>
      <c r="F35" s="241">
        <f t="shared" si="3"/>
        <v>5</v>
      </c>
      <c r="G35" s="373">
        <f t="shared" si="1"/>
        <v>14</v>
      </c>
      <c r="H35" s="370">
        <f t="shared" si="2"/>
        <v>1.4</v>
      </c>
      <c r="I35" s="241" t="s">
        <v>816</v>
      </c>
      <c r="J35" s="366" t="str">
        <f>I35&amp;B35&amp;"万元，较上年决算数"&amp;IF(G35&gt;0,"增加","减少")&amp;G35&amp;"万元，"&amp;IF(G35&gt;0,"增长","下降")&amp;H35&amp;"%。主要是"</f>
        <v>6．财政事务1044万元，较上年决算数增加14万元，增长1.4%。主要是</v>
      </c>
    </row>
    <row r="36" spans="1:10" s="242" customFormat="1" ht="16.5" customHeight="1">
      <c r="A36" s="424" t="s">
        <v>179</v>
      </c>
      <c r="B36" s="354">
        <v>211</v>
      </c>
      <c r="C36" s="246">
        <f t="shared" si="0"/>
        <v>88.7</v>
      </c>
      <c r="D36" s="316">
        <v>238</v>
      </c>
      <c r="E36" s="245">
        <v>2010601</v>
      </c>
      <c r="F36" s="242">
        <f t="shared" si="3"/>
        <v>7</v>
      </c>
      <c r="G36" s="280">
        <f t="shared" si="1"/>
        <v>-27</v>
      </c>
      <c r="H36" s="236">
        <f t="shared" si="2"/>
        <v>-11.3</v>
      </c>
    </row>
    <row r="37" spans="1:10" s="242" customFormat="1" ht="16.5" customHeight="1">
      <c r="A37" s="424" t="s">
        <v>180</v>
      </c>
      <c r="B37" s="354">
        <v>116</v>
      </c>
      <c r="C37" s="246">
        <f t="shared" si="0"/>
        <v>246.8</v>
      </c>
      <c r="D37" s="316">
        <v>47</v>
      </c>
      <c r="E37" s="245">
        <v>2010602</v>
      </c>
      <c r="F37" s="242">
        <f t="shared" si="3"/>
        <v>7</v>
      </c>
      <c r="G37" s="280">
        <f t="shared" si="1"/>
        <v>69</v>
      </c>
      <c r="H37" s="236">
        <f t="shared" si="2"/>
        <v>146.80000000000001</v>
      </c>
    </row>
    <row r="38" spans="1:10" s="242" customFormat="1" ht="16.5" customHeight="1">
      <c r="A38" s="424" t="s">
        <v>183</v>
      </c>
      <c r="B38" s="354">
        <v>737</v>
      </c>
      <c r="C38" s="246">
        <f t="shared" si="0"/>
        <v>104.2</v>
      </c>
      <c r="D38" s="316">
        <v>707</v>
      </c>
      <c r="E38" s="245">
        <v>2010650</v>
      </c>
      <c r="F38" s="242">
        <f t="shared" si="3"/>
        <v>7</v>
      </c>
      <c r="G38" s="280">
        <f t="shared" si="1"/>
        <v>30</v>
      </c>
      <c r="H38" s="236">
        <f t="shared" si="2"/>
        <v>4.2</v>
      </c>
    </row>
    <row r="39" spans="1:10" s="242" customFormat="1" ht="16.5" customHeight="1">
      <c r="A39" s="424" t="s">
        <v>195</v>
      </c>
      <c r="B39" s="354">
        <v>-20</v>
      </c>
      <c r="C39" s="246">
        <f t="shared" si="0"/>
        <v>-52.6</v>
      </c>
      <c r="D39" s="316">
        <v>38</v>
      </c>
      <c r="E39" s="245">
        <v>2010699</v>
      </c>
      <c r="F39" s="242">
        <f t="shared" si="3"/>
        <v>7</v>
      </c>
      <c r="G39" s="280">
        <f t="shared" si="1"/>
        <v>-58</v>
      </c>
      <c r="H39" s="236">
        <f t="shared" si="2"/>
        <v>-152.6</v>
      </c>
    </row>
    <row r="40" spans="1:10" s="241" customFormat="1" ht="16.5" customHeight="1">
      <c r="A40" s="423" t="s">
        <v>196</v>
      </c>
      <c r="B40" s="354">
        <v>350</v>
      </c>
      <c r="C40" s="244">
        <f t="shared" si="0"/>
        <v>116.7</v>
      </c>
      <c r="D40" s="315">
        <v>300</v>
      </c>
      <c r="E40" s="243">
        <v>20108</v>
      </c>
      <c r="F40" s="241">
        <f t="shared" si="3"/>
        <v>5</v>
      </c>
      <c r="G40" s="373">
        <f>B40-D40</f>
        <v>50</v>
      </c>
      <c r="H40" s="370">
        <f t="shared" si="2"/>
        <v>16.7</v>
      </c>
      <c r="I40" s="241" t="s">
        <v>817</v>
      </c>
      <c r="J40" s="366" t="str">
        <f>I40&amp;B40&amp;"万元，较上年决算数"&amp;IF(G40&gt;0,"增加","减少")&amp;G40&amp;"万元，"&amp;IF(G40&gt;0,"增长","下降")&amp;H40&amp;"%。主要是"</f>
        <v>7．审计事务350万元，较上年决算数增加50万元，增长16.7%。主要是</v>
      </c>
    </row>
    <row r="41" spans="1:10" s="242" customFormat="1" ht="16.5" customHeight="1">
      <c r="A41" s="424" t="s">
        <v>179</v>
      </c>
      <c r="B41" s="354">
        <v>138</v>
      </c>
      <c r="C41" s="246">
        <f t="shared" si="0"/>
        <v>101.5</v>
      </c>
      <c r="D41" s="316">
        <v>136</v>
      </c>
      <c r="E41" s="245">
        <v>2010801</v>
      </c>
      <c r="F41" s="242">
        <f t="shared" si="3"/>
        <v>7</v>
      </c>
      <c r="G41" s="280">
        <f t="shared" si="1"/>
        <v>2</v>
      </c>
      <c r="H41" s="236">
        <f t="shared" si="2"/>
        <v>1.5</v>
      </c>
    </row>
    <row r="42" spans="1:10" s="242" customFormat="1" ht="16.5" customHeight="1">
      <c r="A42" s="424" t="s">
        <v>621</v>
      </c>
      <c r="B42" s="354">
        <v>0</v>
      </c>
      <c r="C42" s="246"/>
      <c r="D42" s="316">
        <v>1</v>
      </c>
      <c r="E42" s="245">
        <v>2010804</v>
      </c>
      <c r="F42" s="242">
        <f t="shared" si="3"/>
        <v>7</v>
      </c>
      <c r="G42" s="280">
        <f t="shared" si="1"/>
        <v>-1</v>
      </c>
      <c r="H42" s="236"/>
    </row>
    <row r="43" spans="1:10" s="242" customFormat="1" ht="16.5" customHeight="1">
      <c r="A43" s="424" t="s">
        <v>183</v>
      </c>
      <c r="B43" s="354">
        <v>205</v>
      </c>
      <c r="C43" s="246">
        <f t="shared" si="0"/>
        <v>127.3</v>
      </c>
      <c r="D43" s="316">
        <v>161</v>
      </c>
      <c r="E43" s="245">
        <v>2010850</v>
      </c>
      <c r="F43" s="242">
        <f t="shared" si="3"/>
        <v>7</v>
      </c>
      <c r="G43" s="280">
        <f t="shared" si="1"/>
        <v>44</v>
      </c>
      <c r="H43" s="236">
        <f t="shared" si="2"/>
        <v>27.3</v>
      </c>
    </row>
    <row r="44" spans="1:10" s="242" customFormat="1" ht="16.5" customHeight="1">
      <c r="A44" s="424" t="s">
        <v>622</v>
      </c>
      <c r="B44" s="354">
        <v>7</v>
      </c>
      <c r="C44" s="246"/>
      <c r="D44" s="316">
        <v>2</v>
      </c>
      <c r="E44" s="245">
        <v>2010899</v>
      </c>
      <c r="F44" s="242">
        <f t="shared" si="3"/>
        <v>7</v>
      </c>
      <c r="G44" s="280">
        <f t="shared" si="1"/>
        <v>5</v>
      </c>
      <c r="H44" s="236"/>
    </row>
    <row r="45" spans="1:10" s="241" customFormat="1" ht="16.5" customHeight="1">
      <c r="A45" s="423" t="s">
        <v>197</v>
      </c>
      <c r="B45" s="354">
        <v>37</v>
      </c>
      <c r="C45" s="244">
        <f t="shared" si="0"/>
        <v>27.8</v>
      </c>
      <c r="D45" s="315">
        <v>133</v>
      </c>
      <c r="E45" s="243">
        <v>20110</v>
      </c>
      <c r="F45" s="241">
        <f t="shared" si="3"/>
        <v>5</v>
      </c>
      <c r="G45" s="373">
        <f t="shared" si="1"/>
        <v>-96</v>
      </c>
      <c r="H45" s="370">
        <f t="shared" si="2"/>
        <v>-72.2</v>
      </c>
      <c r="I45" s="241" t="s">
        <v>818</v>
      </c>
      <c r="J45" s="366" t="str">
        <f>I45&amp;B45&amp;"万元，较上年决算数"&amp;IF(G45&gt;0,"增加","减少")&amp;G45&amp;"万元，"&amp;IF(G45&gt;0,"增长","下降")&amp;H45&amp;"%。主要是"</f>
        <v>8．人力资源事务37万元，较上年决算数减少-96万元，下降-72.2%。主要是</v>
      </c>
    </row>
    <row r="46" spans="1:10" s="242" customFormat="1" ht="16.5" customHeight="1">
      <c r="A46" s="424" t="s">
        <v>199</v>
      </c>
      <c r="B46" s="354">
        <v>10</v>
      </c>
      <c r="C46" s="246">
        <f t="shared" si="0"/>
        <v>34.5</v>
      </c>
      <c r="D46" s="316">
        <v>29</v>
      </c>
      <c r="E46" s="245">
        <v>2011008</v>
      </c>
      <c r="F46" s="242">
        <f t="shared" si="3"/>
        <v>7</v>
      </c>
      <c r="G46" s="280">
        <f t="shared" si="1"/>
        <v>-19</v>
      </c>
      <c r="H46" s="236">
        <f t="shared" si="2"/>
        <v>-65.5</v>
      </c>
    </row>
    <row r="47" spans="1:10" s="242" customFormat="1" ht="16.5" customHeight="1">
      <c r="A47" s="424" t="s">
        <v>200</v>
      </c>
      <c r="B47" s="354">
        <v>27</v>
      </c>
      <c r="C47" s="246">
        <f t="shared" si="0"/>
        <v>26</v>
      </c>
      <c r="D47" s="316">
        <v>104</v>
      </c>
      <c r="E47" s="245">
        <v>2011099</v>
      </c>
      <c r="F47" s="242">
        <f t="shared" si="3"/>
        <v>7</v>
      </c>
      <c r="G47" s="280">
        <f t="shared" si="1"/>
        <v>-77</v>
      </c>
      <c r="H47" s="236">
        <f t="shared" si="2"/>
        <v>-74</v>
      </c>
    </row>
    <row r="48" spans="1:10" s="241" customFormat="1" ht="16.5" customHeight="1">
      <c r="A48" s="423" t="s">
        <v>201</v>
      </c>
      <c r="B48" s="354">
        <v>1242</v>
      </c>
      <c r="C48" s="244">
        <f t="shared" si="0"/>
        <v>117.1</v>
      </c>
      <c r="D48" s="315">
        <v>1061</v>
      </c>
      <c r="E48" s="243">
        <v>20111</v>
      </c>
      <c r="F48" s="241">
        <f t="shared" si="3"/>
        <v>5</v>
      </c>
      <c r="G48" s="373">
        <f t="shared" si="1"/>
        <v>181</v>
      </c>
      <c r="H48" s="370">
        <f t="shared" si="2"/>
        <v>17.100000000000001</v>
      </c>
      <c r="I48" s="241" t="s">
        <v>819</v>
      </c>
      <c r="J48" s="366" t="str">
        <f>I48&amp;B48&amp;"万元，较上年决算数"&amp;IF(G48&gt;0,"增加","减少")&amp;G48&amp;"万元，"&amp;IF(G48&gt;0,"增长","下降")&amp;H48&amp;"%。主要是"</f>
        <v>9．纪检监察事务1242万元，较上年决算数增加181万元，增长17.1%。主要是</v>
      </c>
    </row>
    <row r="49" spans="1:10" s="242" customFormat="1" ht="16.5" customHeight="1">
      <c r="A49" s="424" t="s">
        <v>179</v>
      </c>
      <c r="B49" s="354">
        <v>1005</v>
      </c>
      <c r="C49" s="246">
        <f t="shared" si="0"/>
        <v>125.5</v>
      </c>
      <c r="D49" s="316">
        <v>801</v>
      </c>
      <c r="E49" s="245">
        <v>2011101</v>
      </c>
      <c r="F49" s="242">
        <f t="shared" si="3"/>
        <v>7</v>
      </c>
      <c r="G49" s="280">
        <f t="shared" si="1"/>
        <v>204</v>
      </c>
      <c r="H49" s="236">
        <f t="shared" si="2"/>
        <v>25.5</v>
      </c>
    </row>
    <row r="50" spans="1:10" s="242" customFormat="1" ht="16.5" customHeight="1">
      <c r="A50" s="424" t="s">
        <v>180</v>
      </c>
      <c r="B50" s="354">
        <v>18</v>
      </c>
      <c r="C50" s="246">
        <f t="shared" si="0"/>
        <v>21.2</v>
      </c>
      <c r="D50" s="316">
        <v>85</v>
      </c>
      <c r="E50" s="245">
        <v>2011102</v>
      </c>
      <c r="F50" s="242">
        <f t="shared" si="3"/>
        <v>7</v>
      </c>
      <c r="G50" s="280">
        <f t="shared" si="1"/>
        <v>-67</v>
      </c>
      <c r="H50" s="236">
        <f t="shared" si="2"/>
        <v>-78.8</v>
      </c>
    </row>
    <row r="51" spans="1:10" s="242" customFormat="1" ht="16.5" customHeight="1">
      <c r="A51" s="424" t="s">
        <v>183</v>
      </c>
      <c r="B51" s="354">
        <v>219</v>
      </c>
      <c r="C51" s="246">
        <f t="shared" si="0"/>
        <v>125.1</v>
      </c>
      <c r="D51" s="316">
        <v>175</v>
      </c>
      <c r="E51" s="245">
        <v>2011150</v>
      </c>
      <c r="F51" s="242">
        <f t="shared" si="3"/>
        <v>7</v>
      </c>
      <c r="G51" s="280">
        <f t="shared" si="1"/>
        <v>44</v>
      </c>
      <c r="H51" s="236">
        <f t="shared" si="2"/>
        <v>25.1</v>
      </c>
    </row>
    <row r="52" spans="1:10" s="241" customFormat="1" ht="16.5" customHeight="1">
      <c r="A52" s="423" t="s">
        <v>202</v>
      </c>
      <c r="B52" s="354">
        <v>1091</v>
      </c>
      <c r="C52" s="244">
        <f t="shared" si="0"/>
        <v>97.8</v>
      </c>
      <c r="D52" s="315">
        <v>1116</v>
      </c>
      <c r="E52" s="243">
        <v>20113</v>
      </c>
      <c r="F52" s="241">
        <f t="shared" si="3"/>
        <v>5</v>
      </c>
      <c r="G52" s="373">
        <f t="shared" si="1"/>
        <v>-25</v>
      </c>
      <c r="H52" s="370">
        <f t="shared" si="2"/>
        <v>-2.2000000000000002</v>
      </c>
      <c r="I52" s="241" t="s">
        <v>820</v>
      </c>
      <c r="J52" s="366" t="str">
        <f>I52&amp;B52&amp;"万元，较上年决算数"&amp;IF(G52&gt;0,"增加","减少")&amp;G52&amp;"万元，"&amp;IF(G52&gt;0,"增长","下降")&amp;H52&amp;"%。主要是"</f>
        <v>10．商贸事务1091万元，较上年决算数减少-25万元，下降-2.2%。主要是</v>
      </c>
    </row>
    <row r="53" spans="1:10" s="242" customFormat="1" ht="16.5" customHeight="1">
      <c r="A53" s="424" t="s">
        <v>179</v>
      </c>
      <c r="B53" s="354">
        <v>379</v>
      </c>
      <c r="C53" s="246">
        <f t="shared" si="0"/>
        <v>106.2</v>
      </c>
      <c r="D53" s="316">
        <v>357</v>
      </c>
      <c r="E53" s="245">
        <v>2011301</v>
      </c>
      <c r="F53" s="242">
        <f t="shared" si="3"/>
        <v>7</v>
      </c>
      <c r="G53" s="280">
        <f t="shared" si="1"/>
        <v>22</v>
      </c>
      <c r="H53" s="236">
        <f t="shared" si="2"/>
        <v>6.2</v>
      </c>
    </row>
    <row r="54" spans="1:10" s="242" customFormat="1" ht="16.5" customHeight="1">
      <c r="A54" s="424" t="s">
        <v>180</v>
      </c>
      <c r="B54" s="354">
        <v>-16</v>
      </c>
      <c r="C54" s="246">
        <f t="shared" si="0"/>
        <v>-23.2</v>
      </c>
      <c r="D54" s="316">
        <v>69</v>
      </c>
      <c r="E54" s="245">
        <v>2011302</v>
      </c>
      <c r="F54" s="242">
        <f t="shared" si="3"/>
        <v>7</v>
      </c>
      <c r="G54" s="280">
        <f t="shared" si="1"/>
        <v>-85</v>
      </c>
      <c r="H54" s="236">
        <f t="shared" si="2"/>
        <v>-123.2</v>
      </c>
    </row>
    <row r="55" spans="1:10" s="242" customFormat="1" ht="16.5" customHeight="1">
      <c r="A55" s="424" t="s">
        <v>183</v>
      </c>
      <c r="B55" s="354">
        <v>728</v>
      </c>
      <c r="C55" s="246">
        <f t="shared" si="0"/>
        <v>105.5</v>
      </c>
      <c r="D55" s="316">
        <v>690</v>
      </c>
      <c r="E55" s="245">
        <v>2011350</v>
      </c>
      <c r="F55" s="242">
        <f t="shared" si="3"/>
        <v>7</v>
      </c>
      <c r="G55" s="280">
        <f t="shared" si="1"/>
        <v>38</v>
      </c>
      <c r="H55" s="236">
        <f t="shared" si="2"/>
        <v>5.5</v>
      </c>
    </row>
    <row r="56" spans="1:10" s="241" customFormat="1" ht="16.5" customHeight="1">
      <c r="A56" s="423" t="s">
        <v>623</v>
      </c>
      <c r="B56" s="354">
        <v>10</v>
      </c>
      <c r="C56" s="244"/>
      <c r="D56" s="315">
        <v>51</v>
      </c>
      <c r="E56" s="243">
        <v>20114</v>
      </c>
      <c r="F56" s="241">
        <f t="shared" si="3"/>
        <v>5</v>
      </c>
      <c r="G56" s="373">
        <f t="shared" si="1"/>
        <v>-41</v>
      </c>
      <c r="H56" s="370">
        <f t="shared" si="2"/>
        <v>-80.400000000000006</v>
      </c>
      <c r="I56" s="241" t="s">
        <v>821</v>
      </c>
      <c r="J56" s="366" t="str">
        <f>I56&amp;B56&amp;"万元，较上年决算数"&amp;IF(G56&gt;0,"增加","减少")&amp;G56&amp;"万元，"&amp;IF(G56&gt;0,"增长","下降")&amp;H56&amp;"%。主要是"</f>
        <v>11．知识产权事务10万元，较上年决算数减少-41万元，下降-80.4%。主要是</v>
      </c>
    </row>
    <row r="57" spans="1:10" s="242" customFormat="1" ht="16.5" customHeight="1">
      <c r="A57" s="424" t="s">
        <v>624</v>
      </c>
      <c r="B57" s="354">
        <v>10</v>
      </c>
      <c r="C57" s="246"/>
      <c r="D57" s="316">
        <v>51</v>
      </c>
      <c r="E57" s="245">
        <v>2011499</v>
      </c>
      <c r="F57" s="242">
        <f t="shared" si="3"/>
        <v>7</v>
      </c>
      <c r="G57" s="280">
        <f t="shared" si="1"/>
        <v>-41</v>
      </c>
      <c r="H57" s="236"/>
    </row>
    <row r="58" spans="1:10" s="241" customFormat="1" ht="16.5" customHeight="1">
      <c r="A58" s="423" t="s">
        <v>204</v>
      </c>
      <c r="B58" s="354">
        <v>4</v>
      </c>
      <c r="C58" s="244">
        <f t="shared" si="0"/>
        <v>100</v>
      </c>
      <c r="D58" s="315">
        <v>4</v>
      </c>
      <c r="E58" s="243">
        <v>20123</v>
      </c>
      <c r="F58" s="241">
        <f t="shared" si="3"/>
        <v>5</v>
      </c>
      <c r="G58" s="373">
        <v>0</v>
      </c>
      <c r="H58" s="370">
        <f t="shared" si="2"/>
        <v>0</v>
      </c>
      <c r="I58" s="371" t="s">
        <v>943</v>
      </c>
      <c r="J58" s="366" t="str">
        <f>I58&amp;B58&amp;"万元，较上年决算数"&amp;IF(G58&gt;0,"增加","减少")&amp;G58&amp;"万元，"&amp;IF(G58&gt;0,"增长","下降")&amp;H58&amp;"%。主要是"</f>
        <v>12．民族事务4万元，较上年决算数减少0万元，下降0%。主要是</v>
      </c>
    </row>
    <row r="59" spans="1:10" s="242" customFormat="1" ht="16.5" customHeight="1">
      <c r="A59" s="424" t="s">
        <v>180</v>
      </c>
      <c r="B59" s="354">
        <v>4</v>
      </c>
      <c r="C59" s="246">
        <f t="shared" si="0"/>
        <v>100</v>
      </c>
      <c r="D59" s="316">
        <v>4</v>
      </c>
      <c r="E59" s="245">
        <v>2012302</v>
      </c>
      <c r="F59" s="242">
        <f t="shared" si="3"/>
        <v>7</v>
      </c>
      <c r="G59" s="280">
        <f t="shared" si="1"/>
        <v>0</v>
      </c>
      <c r="H59" s="236">
        <f t="shared" si="2"/>
        <v>0</v>
      </c>
    </row>
    <row r="60" spans="1:10" s="241" customFormat="1" ht="16.5" customHeight="1">
      <c r="A60" s="423" t="s">
        <v>625</v>
      </c>
      <c r="B60" s="354">
        <v>0</v>
      </c>
      <c r="C60" s="244"/>
      <c r="D60" s="315">
        <v>52</v>
      </c>
      <c r="E60" s="243">
        <v>20125</v>
      </c>
      <c r="F60" s="241">
        <f t="shared" si="3"/>
        <v>5</v>
      </c>
      <c r="G60" s="373">
        <f t="shared" si="1"/>
        <v>-52</v>
      </c>
      <c r="H60" s="370">
        <f t="shared" si="2"/>
        <v>-100</v>
      </c>
      <c r="I60" s="371" t="s">
        <v>944</v>
      </c>
      <c r="J60" s="366" t="str">
        <f>I60&amp;B60&amp;"万元，较上年决算数"&amp;IF(G60&gt;0,"增加","减少")&amp;G60&amp;"万元，"&amp;IF(G60&gt;0,"增长","下降")&amp;H60&amp;"%。主要是"</f>
        <v>13．港澳台事务0万元，较上年决算数减少-52万元，下降-100%。主要是</v>
      </c>
    </row>
    <row r="61" spans="1:10" s="242" customFormat="1" ht="16.5" customHeight="1">
      <c r="A61" s="424" t="s">
        <v>179</v>
      </c>
      <c r="B61" s="354">
        <v>0</v>
      </c>
      <c r="C61" s="246"/>
      <c r="D61" s="316">
        <v>43</v>
      </c>
      <c r="E61" s="245">
        <v>2012501</v>
      </c>
      <c r="F61" s="242">
        <f t="shared" si="3"/>
        <v>7</v>
      </c>
      <c r="G61" s="280">
        <f t="shared" si="1"/>
        <v>-43</v>
      </c>
      <c r="H61" s="236">
        <f t="shared" si="2"/>
        <v>-100</v>
      </c>
    </row>
    <row r="62" spans="1:10" s="242" customFormat="1" ht="16.5" customHeight="1">
      <c r="A62" s="424" t="s">
        <v>180</v>
      </c>
      <c r="B62" s="354">
        <v>0</v>
      </c>
      <c r="C62" s="246"/>
      <c r="D62" s="316">
        <v>3</v>
      </c>
      <c r="E62" s="245">
        <v>2012502</v>
      </c>
      <c r="F62" s="242">
        <f t="shared" si="3"/>
        <v>7</v>
      </c>
      <c r="G62" s="280">
        <f t="shared" si="1"/>
        <v>-3</v>
      </c>
      <c r="H62" s="236">
        <f t="shared" si="2"/>
        <v>-100</v>
      </c>
    </row>
    <row r="63" spans="1:10" s="242" customFormat="1" ht="16.5" customHeight="1">
      <c r="A63" s="424" t="s">
        <v>183</v>
      </c>
      <c r="B63" s="354">
        <v>0</v>
      </c>
      <c r="C63" s="246"/>
      <c r="D63" s="316">
        <v>6</v>
      </c>
      <c r="E63" s="245">
        <v>2012550</v>
      </c>
      <c r="F63" s="242">
        <f t="shared" ref="F63:F119" si="4">LEN(E63)</f>
        <v>7</v>
      </c>
      <c r="G63" s="280">
        <f t="shared" ref="G63:G118" si="5">B63-D63</f>
        <v>-6</v>
      </c>
      <c r="H63" s="236">
        <f t="shared" ref="H63:H118" si="6">G63/D63*100</f>
        <v>-100</v>
      </c>
    </row>
    <row r="64" spans="1:10" s="241" customFormat="1" ht="16.5" customHeight="1">
      <c r="A64" s="423" t="s">
        <v>206</v>
      </c>
      <c r="B64" s="354">
        <v>211</v>
      </c>
      <c r="C64" s="244">
        <f t="shared" ref="C64:C117" si="7">B64/D64*100</f>
        <v>86.1</v>
      </c>
      <c r="D64" s="315">
        <v>245</v>
      </c>
      <c r="E64" s="243">
        <v>20126</v>
      </c>
      <c r="F64" s="241">
        <f t="shared" si="4"/>
        <v>5</v>
      </c>
      <c r="G64" s="373">
        <f t="shared" si="1"/>
        <v>-34</v>
      </c>
      <c r="H64" s="370">
        <f t="shared" si="2"/>
        <v>-13.9</v>
      </c>
      <c r="I64" s="371" t="s">
        <v>945</v>
      </c>
      <c r="J64" s="366" t="str">
        <f>I64&amp;B64&amp;"万元，较上年决算数"&amp;IF(G64&gt;0,"增加","减少")&amp;G64&amp;"万元，"&amp;IF(G64&gt;0,"增长","下降")&amp;H64&amp;"%。主要是"</f>
        <v>14．档案事务211万元，较上年决算数减少-34万元，下降-13.9%。主要是</v>
      </c>
    </row>
    <row r="65" spans="1:10" s="242" customFormat="1" ht="16.5" customHeight="1">
      <c r="A65" s="424" t="s">
        <v>179</v>
      </c>
      <c r="B65" s="354">
        <v>211</v>
      </c>
      <c r="C65" s="246">
        <f t="shared" si="7"/>
        <v>86.1</v>
      </c>
      <c r="D65" s="316">
        <v>245</v>
      </c>
      <c r="E65" s="245">
        <v>2012601</v>
      </c>
      <c r="F65" s="242">
        <f t="shared" si="4"/>
        <v>7</v>
      </c>
      <c r="G65" s="280">
        <f t="shared" si="5"/>
        <v>-34</v>
      </c>
      <c r="H65" s="236">
        <f t="shared" si="6"/>
        <v>-13.9</v>
      </c>
    </row>
    <row r="66" spans="1:10" s="241" customFormat="1" ht="16.5" customHeight="1">
      <c r="A66" s="423" t="s">
        <v>207</v>
      </c>
      <c r="B66" s="354">
        <v>33</v>
      </c>
      <c r="C66" s="244">
        <f t="shared" si="7"/>
        <v>100</v>
      </c>
      <c r="D66" s="315">
        <v>33</v>
      </c>
      <c r="E66" s="243">
        <v>20128</v>
      </c>
      <c r="F66" s="241">
        <f t="shared" si="4"/>
        <v>5</v>
      </c>
      <c r="G66" s="373">
        <v>0</v>
      </c>
      <c r="H66" s="370">
        <f t="shared" si="2"/>
        <v>0</v>
      </c>
      <c r="I66" s="371" t="s">
        <v>946</v>
      </c>
      <c r="J66" s="366" t="str">
        <f>I66&amp;B66&amp;"万元，较上年决算数"&amp;IF(G66&gt;0,"增加","减少")&amp;G66&amp;"万元，"&amp;IF(G66&gt;0,"增长","下降")&amp;H66&amp;"%。主要是"</f>
        <v>15．民主党派及工商联事务33万元，较上年决算数减少0万元，下降0%。主要是</v>
      </c>
    </row>
    <row r="67" spans="1:10" s="242" customFormat="1" ht="16.5" customHeight="1">
      <c r="A67" s="424" t="s">
        <v>179</v>
      </c>
      <c r="B67" s="354">
        <v>33</v>
      </c>
      <c r="C67" s="246">
        <f t="shared" si="7"/>
        <v>100</v>
      </c>
      <c r="D67" s="316">
        <v>33</v>
      </c>
      <c r="E67" s="245">
        <v>2012801</v>
      </c>
      <c r="F67" s="242">
        <f t="shared" si="4"/>
        <v>7</v>
      </c>
      <c r="G67" s="280">
        <f t="shared" si="5"/>
        <v>0</v>
      </c>
      <c r="H67" s="236">
        <f t="shared" si="6"/>
        <v>0</v>
      </c>
    </row>
    <row r="68" spans="1:10" s="241" customFormat="1" ht="16.5" customHeight="1">
      <c r="A68" s="423" t="s">
        <v>208</v>
      </c>
      <c r="B68" s="354">
        <v>872</v>
      </c>
      <c r="C68" s="244">
        <f t="shared" si="7"/>
        <v>98.3</v>
      </c>
      <c r="D68" s="315">
        <v>887</v>
      </c>
      <c r="E68" s="243">
        <v>20129</v>
      </c>
      <c r="F68" s="241">
        <f t="shared" si="4"/>
        <v>5</v>
      </c>
      <c r="G68" s="373">
        <f t="shared" si="1"/>
        <v>-15</v>
      </c>
      <c r="H68" s="370">
        <f t="shared" si="2"/>
        <v>-1.7</v>
      </c>
      <c r="I68" s="371" t="s">
        <v>947</v>
      </c>
      <c r="J68" s="366" t="str">
        <f>I68&amp;B68&amp;"万元，较上年决算数"&amp;IF(G68&gt;0,"增加","减少")&amp;G68&amp;"万元，"&amp;IF(G68&gt;0,"增长","下降")&amp;H68&amp;"%。主要是"</f>
        <v>16．群众团体事务872万元，较上年决算数减少-15万元，下降-1.7%。主要是</v>
      </c>
    </row>
    <row r="69" spans="1:10" s="242" customFormat="1" ht="16.5" customHeight="1">
      <c r="A69" s="424" t="s">
        <v>179</v>
      </c>
      <c r="B69" s="354">
        <v>602</v>
      </c>
      <c r="C69" s="246">
        <f t="shared" si="7"/>
        <v>106</v>
      </c>
      <c r="D69" s="316">
        <v>568</v>
      </c>
      <c r="E69" s="245">
        <v>2012901</v>
      </c>
      <c r="F69" s="242">
        <f t="shared" si="4"/>
        <v>7</v>
      </c>
      <c r="G69" s="280">
        <f t="shared" si="5"/>
        <v>34</v>
      </c>
      <c r="H69" s="236">
        <f t="shared" si="6"/>
        <v>6</v>
      </c>
    </row>
    <row r="70" spans="1:10" s="242" customFormat="1" ht="16.5" customHeight="1">
      <c r="A70" s="424" t="s">
        <v>180</v>
      </c>
      <c r="B70" s="354">
        <v>166</v>
      </c>
      <c r="C70" s="246">
        <f t="shared" si="7"/>
        <v>79</v>
      </c>
      <c r="D70" s="316">
        <v>210</v>
      </c>
      <c r="E70" s="245">
        <v>2012902</v>
      </c>
      <c r="F70" s="242">
        <f t="shared" si="4"/>
        <v>7</v>
      </c>
      <c r="G70" s="280">
        <f t="shared" si="5"/>
        <v>-44</v>
      </c>
      <c r="H70" s="236">
        <f t="shared" si="6"/>
        <v>-21</v>
      </c>
    </row>
    <row r="71" spans="1:10" s="242" customFormat="1" ht="16.5" customHeight="1">
      <c r="A71" s="424" t="s">
        <v>183</v>
      </c>
      <c r="B71" s="354">
        <v>91</v>
      </c>
      <c r="C71" s="246">
        <f t="shared" si="7"/>
        <v>92.9</v>
      </c>
      <c r="D71" s="316">
        <v>98</v>
      </c>
      <c r="E71" s="245">
        <v>2012950</v>
      </c>
      <c r="F71" s="242">
        <f t="shared" si="4"/>
        <v>7</v>
      </c>
      <c r="G71" s="280">
        <f t="shared" si="5"/>
        <v>-7</v>
      </c>
      <c r="H71" s="236">
        <f t="shared" si="6"/>
        <v>-7.1</v>
      </c>
    </row>
    <row r="72" spans="1:10" s="242" customFormat="1" ht="16.5" customHeight="1">
      <c r="A72" s="424" t="s">
        <v>209</v>
      </c>
      <c r="B72" s="354">
        <v>13</v>
      </c>
      <c r="C72" s="246">
        <f t="shared" si="7"/>
        <v>118.2</v>
      </c>
      <c r="D72" s="316">
        <v>11</v>
      </c>
      <c r="E72" s="245">
        <v>2012999</v>
      </c>
      <c r="F72" s="242">
        <f t="shared" si="4"/>
        <v>7</v>
      </c>
      <c r="G72" s="280">
        <f t="shared" si="5"/>
        <v>2</v>
      </c>
      <c r="H72" s="236">
        <f t="shared" si="6"/>
        <v>18.2</v>
      </c>
    </row>
    <row r="73" spans="1:10" s="241" customFormat="1" ht="16.5" customHeight="1">
      <c r="A73" s="423" t="s">
        <v>210</v>
      </c>
      <c r="B73" s="354">
        <v>605</v>
      </c>
      <c r="C73" s="244">
        <f t="shared" si="7"/>
        <v>102.5</v>
      </c>
      <c r="D73" s="315">
        <v>590</v>
      </c>
      <c r="E73" s="243">
        <v>20131</v>
      </c>
      <c r="F73" s="241">
        <f t="shared" si="4"/>
        <v>5</v>
      </c>
      <c r="G73" s="373">
        <f t="shared" si="5"/>
        <v>15</v>
      </c>
      <c r="H73" s="370">
        <f t="shared" si="6"/>
        <v>2.5</v>
      </c>
      <c r="I73" s="371" t="s">
        <v>948</v>
      </c>
      <c r="J73" s="366" t="str">
        <f>I73&amp;B73&amp;"万元，较上年决算数"&amp;IF(G73&gt;0,"增加","减少")&amp;G73&amp;"万元，"&amp;IF(G73&gt;0,"增长","下降")&amp;H73&amp;"%。主要是"</f>
        <v>17．党委办公厅(室)及相关机构事务605万元，较上年决算数增加15万元，增长2.5%。主要是</v>
      </c>
    </row>
    <row r="74" spans="1:10" s="242" customFormat="1" ht="16.5" customHeight="1">
      <c r="A74" s="424" t="s">
        <v>179</v>
      </c>
      <c r="B74" s="354">
        <v>431</v>
      </c>
      <c r="C74" s="246">
        <f t="shared" si="7"/>
        <v>110.8</v>
      </c>
      <c r="D74" s="316">
        <v>389</v>
      </c>
      <c r="E74" s="245">
        <v>2013101</v>
      </c>
      <c r="F74" s="242">
        <f t="shared" si="4"/>
        <v>7</v>
      </c>
      <c r="G74" s="280">
        <f t="shared" si="5"/>
        <v>42</v>
      </c>
      <c r="H74" s="236">
        <f t="shared" si="6"/>
        <v>10.8</v>
      </c>
    </row>
    <row r="75" spans="1:10" s="242" customFormat="1" ht="16.5" customHeight="1">
      <c r="A75" s="424" t="s">
        <v>180</v>
      </c>
      <c r="B75" s="354">
        <v>35</v>
      </c>
      <c r="C75" s="246">
        <f t="shared" si="7"/>
        <v>50.7</v>
      </c>
      <c r="D75" s="316">
        <v>69</v>
      </c>
      <c r="E75" s="245">
        <v>2013102</v>
      </c>
      <c r="F75" s="242">
        <f t="shared" si="4"/>
        <v>7</v>
      </c>
      <c r="G75" s="280">
        <f t="shared" si="5"/>
        <v>-34</v>
      </c>
      <c r="H75" s="236">
        <f t="shared" si="6"/>
        <v>-49.3</v>
      </c>
    </row>
    <row r="76" spans="1:10" s="242" customFormat="1" ht="16.5" customHeight="1">
      <c r="A76" s="424" t="s">
        <v>183</v>
      </c>
      <c r="B76" s="354">
        <v>139</v>
      </c>
      <c r="C76" s="246">
        <f t="shared" si="7"/>
        <v>105.3</v>
      </c>
      <c r="D76" s="316">
        <v>132</v>
      </c>
      <c r="E76" s="245">
        <v>2013150</v>
      </c>
      <c r="F76" s="242">
        <f t="shared" si="4"/>
        <v>7</v>
      </c>
      <c r="G76" s="280">
        <f t="shared" si="5"/>
        <v>7</v>
      </c>
      <c r="H76" s="236">
        <f t="shared" si="6"/>
        <v>5.3</v>
      </c>
    </row>
    <row r="77" spans="1:10" s="241" customFormat="1" ht="16.5" customHeight="1">
      <c r="A77" s="423" t="s">
        <v>211</v>
      </c>
      <c r="B77" s="354">
        <v>394</v>
      </c>
      <c r="C77" s="244">
        <f t="shared" si="7"/>
        <v>132.19999999999999</v>
      </c>
      <c r="D77" s="315">
        <v>298</v>
      </c>
      <c r="E77" s="243">
        <v>20132</v>
      </c>
      <c r="F77" s="241">
        <f t="shared" si="4"/>
        <v>5</v>
      </c>
      <c r="G77" s="373">
        <f t="shared" si="5"/>
        <v>96</v>
      </c>
      <c r="H77" s="370">
        <f t="shared" si="6"/>
        <v>32.200000000000003</v>
      </c>
      <c r="I77" s="371" t="s">
        <v>949</v>
      </c>
      <c r="J77" s="366" t="str">
        <f>I77&amp;B77&amp;"万元，较上年决算数"&amp;IF(G77&gt;0,"增加","减少")&amp;G77&amp;"万元，"&amp;IF(G77&gt;0,"增长","下降")&amp;H77&amp;"%。主要是"</f>
        <v>18．组织事务394万元，较上年决算数增加96万元，增长32.2%。主要是</v>
      </c>
    </row>
    <row r="78" spans="1:10" s="242" customFormat="1" ht="16.5" customHeight="1">
      <c r="A78" s="424" t="s">
        <v>179</v>
      </c>
      <c r="B78" s="354">
        <v>281</v>
      </c>
      <c r="C78" s="246">
        <f t="shared" si="7"/>
        <v>107.3</v>
      </c>
      <c r="D78" s="316">
        <v>262</v>
      </c>
      <c r="E78" s="245">
        <v>2013201</v>
      </c>
      <c r="F78" s="242">
        <f t="shared" si="4"/>
        <v>7</v>
      </c>
      <c r="G78" s="280">
        <f t="shared" si="5"/>
        <v>19</v>
      </c>
      <c r="H78" s="236">
        <f t="shared" si="6"/>
        <v>7.3</v>
      </c>
    </row>
    <row r="79" spans="1:10" s="242" customFormat="1" ht="16.5" customHeight="1">
      <c r="A79" s="424" t="s">
        <v>180</v>
      </c>
      <c r="B79" s="354">
        <v>58</v>
      </c>
      <c r="C79" s="246">
        <f t="shared" si="7"/>
        <v>362.5</v>
      </c>
      <c r="D79" s="316">
        <v>16</v>
      </c>
      <c r="E79" s="245">
        <v>2013202</v>
      </c>
      <c r="F79" s="242">
        <f t="shared" si="4"/>
        <v>7</v>
      </c>
      <c r="G79" s="280">
        <f t="shared" si="5"/>
        <v>42</v>
      </c>
      <c r="H79" s="236">
        <f t="shared" si="6"/>
        <v>262.5</v>
      </c>
    </row>
    <row r="80" spans="1:10" s="242" customFormat="1" ht="16.5" customHeight="1">
      <c r="A80" s="424" t="s">
        <v>183</v>
      </c>
      <c r="B80" s="354">
        <v>25</v>
      </c>
      <c r="C80" s="246">
        <f t="shared" si="7"/>
        <v>125</v>
      </c>
      <c r="D80" s="316">
        <v>20</v>
      </c>
      <c r="E80" s="245">
        <v>2013250</v>
      </c>
      <c r="F80" s="242">
        <f t="shared" si="4"/>
        <v>7</v>
      </c>
      <c r="G80" s="280">
        <f t="shared" si="5"/>
        <v>5</v>
      </c>
      <c r="H80" s="236">
        <f t="shared" si="6"/>
        <v>25</v>
      </c>
    </row>
    <row r="81" spans="1:10" s="242" customFormat="1" ht="16.5" customHeight="1">
      <c r="A81" s="424" t="s">
        <v>212</v>
      </c>
      <c r="B81" s="354">
        <v>30</v>
      </c>
      <c r="C81" s="246"/>
      <c r="D81" s="316"/>
      <c r="E81" s="245">
        <v>2013299</v>
      </c>
      <c r="F81" s="242">
        <f t="shared" si="4"/>
        <v>7</v>
      </c>
      <c r="G81" s="280">
        <f t="shared" si="5"/>
        <v>30</v>
      </c>
      <c r="H81" s="236" t="e">
        <f t="shared" si="6"/>
        <v>#DIV/0!</v>
      </c>
    </row>
    <row r="82" spans="1:10" s="241" customFormat="1" ht="16.5" customHeight="1">
      <c r="A82" s="423" t="s">
        <v>213</v>
      </c>
      <c r="B82" s="354">
        <v>474</v>
      </c>
      <c r="C82" s="244">
        <f t="shared" si="7"/>
        <v>114.5</v>
      </c>
      <c r="D82" s="315">
        <v>414</v>
      </c>
      <c r="E82" s="243">
        <v>20133</v>
      </c>
      <c r="F82" s="241">
        <f t="shared" si="4"/>
        <v>5</v>
      </c>
      <c r="G82" s="373">
        <f t="shared" si="5"/>
        <v>60</v>
      </c>
      <c r="H82" s="370">
        <f t="shared" si="6"/>
        <v>14.5</v>
      </c>
      <c r="I82" s="371" t="s">
        <v>950</v>
      </c>
      <c r="J82" s="366" t="str">
        <f>I82&amp;B82&amp;"万元，较上年决算数"&amp;IF(G82&gt;0,"增加","减少")&amp;G82&amp;"万元，"&amp;IF(G82&gt;0,"增长","下降")&amp;H82&amp;"%。主要是"</f>
        <v>19．宣传事务474万元，较上年决算数增加60万元，增长14.5%。主要是</v>
      </c>
    </row>
    <row r="83" spans="1:10" s="242" customFormat="1" ht="16.5" customHeight="1">
      <c r="A83" s="424" t="s">
        <v>179</v>
      </c>
      <c r="B83" s="354">
        <v>443</v>
      </c>
      <c r="C83" s="246">
        <f t="shared" si="7"/>
        <v>114.5</v>
      </c>
      <c r="D83" s="316">
        <v>387</v>
      </c>
      <c r="E83" s="245">
        <v>2013301</v>
      </c>
      <c r="F83" s="242">
        <f t="shared" si="4"/>
        <v>7</v>
      </c>
      <c r="G83" s="280">
        <f t="shared" si="5"/>
        <v>56</v>
      </c>
      <c r="H83" s="236">
        <f t="shared" si="6"/>
        <v>14.5</v>
      </c>
    </row>
    <row r="84" spans="1:10" s="242" customFormat="1" ht="16.5" customHeight="1">
      <c r="A84" s="424" t="s">
        <v>180</v>
      </c>
      <c r="B84" s="354">
        <v>6</v>
      </c>
      <c r="C84" s="246">
        <f t="shared" si="7"/>
        <v>28.6</v>
      </c>
      <c r="D84" s="316">
        <v>21</v>
      </c>
      <c r="E84" s="245">
        <v>2013302</v>
      </c>
      <c r="F84" s="242">
        <f t="shared" si="4"/>
        <v>7</v>
      </c>
      <c r="G84" s="280">
        <f t="shared" si="5"/>
        <v>-15</v>
      </c>
      <c r="H84" s="236">
        <f t="shared" si="6"/>
        <v>-71.400000000000006</v>
      </c>
    </row>
    <row r="85" spans="1:10" s="242" customFormat="1" ht="16.5" customHeight="1">
      <c r="A85" s="425"/>
      <c r="B85" s="354">
        <v>25</v>
      </c>
      <c r="C85" s="361"/>
      <c r="D85" s="362"/>
      <c r="E85" s="360">
        <v>2013350</v>
      </c>
      <c r="F85" s="242">
        <f t="shared" si="4"/>
        <v>7</v>
      </c>
      <c r="G85" s="280"/>
      <c r="H85" s="236"/>
    </row>
    <row r="86" spans="1:10" s="242" customFormat="1" ht="16.5" customHeight="1">
      <c r="A86" s="424" t="s">
        <v>626</v>
      </c>
      <c r="B86" s="354">
        <v>0</v>
      </c>
      <c r="C86" s="246"/>
      <c r="D86" s="316">
        <v>6</v>
      </c>
      <c r="E86" s="245">
        <v>2013399</v>
      </c>
      <c r="F86" s="242">
        <f t="shared" si="4"/>
        <v>7</v>
      </c>
      <c r="G86" s="280">
        <f t="shared" si="5"/>
        <v>-6</v>
      </c>
      <c r="H86" s="236"/>
    </row>
    <row r="87" spans="1:10" s="241" customFormat="1" ht="16.5" customHeight="1">
      <c r="A87" s="423" t="s">
        <v>214</v>
      </c>
      <c r="B87" s="354">
        <v>320</v>
      </c>
      <c r="C87" s="244">
        <f t="shared" si="7"/>
        <v>90.1</v>
      </c>
      <c r="D87" s="315">
        <v>355</v>
      </c>
      <c r="E87" s="243">
        <v>20134</v>
      </c>
      <c r="F87" s="241">
        <f t="shared" si="4"/>
        <v>5</v>
      </c>
      <c r="G87" s="373">
        <f t="shared" si="5"/>
        <v>-35</v>
      </c>
      <c r="H87" s="370">
        <f t="shared" ref="H87" si="8">G87/D87*100</f>
        <v>-9.9</v>
      </c>
      <c r="I87" s="371" t="s">
        <v>951</v>
      </c>
      <c r="J87" s="366" t="str">
        <f>I87&amp;B87&amp;"万元，较上年决算数"&amp;IF(G87&gt;0,"增加","减少")&amp;G87&amp;"万元，"&amp;IF(G87&gt;0,"增长","下降")&amp;H87&amp;"%。主要是"</f>
        <v>20．统战事务320万元，较上年决算数减少-35万元，下降-9.9%。主要是</v>
      </c>
    </row>
    <row r="88" spans="1:10" s="242" customFormat="1" ht="16.5" customHeight="1">
      <c r="A88" s="424" t="s">
        <v>179</v>
      </c>
      <c r="B88" s="354">
        <v>210</v>
      </c>
      <c r="C88" s="246">
        <f t="shared" si="7"/>
        <v>132.9</v>
      </c>
      <c r="D88" s="316">
        <v>158</v>
      </c>
      <c r="E88" s="245">
        <v>2013401</v>
      </c>
      <c r="F88" s="242">
        <f t="shared" si="4"/>
        <v>7</v>
      </c>
      <c r="G88" s="280">
        <f t="shared" si="5"/>
        <v>52</v>
      </c>
      <c r="H88" s="236">
        <f t="shared" si="6"/>
        <v>32.9</v>
      </c>
    </row>
    <row r="89" spans="1:10" s="242" customFormat="1" ht="16.5" customHeight="1">
      <c r="A89" s="424" t="s">
        <v>180</v>
      </c>
      <c r="B89" s="354">
        <v>40</v>
      </c>
      <c r="C89" s="246">
        <f t="shared" si="7"/>
        <v>48.2</v>
      </c>
      <c r="D89" s="316">
        <v>83</v>
      </c>
      <c r="E89" s="245">
        <v>2013402</v>
      </c>
      <c r="F89" s="242">
        <f t="shared" si="4"/>
        <v>7</v>
      </c>
      <c r="G89" s="280">
        <f t="shared" si="5"/>
        <v>-43</v>
      </c>
      <c r="H89" s="236">
        <f t="shared" si="6"/>
        <v>-51.8</v>
      </c>
    </row>
    <row r="90" spans="1:10" s="242" customFormat="1" ht="16.5" customHeight="1">
      <c r="A90" s="424" t="s">
        <v>627</v>
      </c>
      <c r="B90" s="354">
        <v>5</v>
      </c>
      <c r="C90" s="246"/>
      <c r="D90" s="316">
        <v>74</v>
      </c>
      <c r="E90" s="245">
        <v>2013404</v>
      </c>
      <c r="F90" s="242">
        <f t="shared" si="4"/>
        <v>7</v>
      </c>
      <c r="G90" s="280">
        <f t="shared" si="5"/>
        <v>-69</v>
      </c>
      <c r="H90" s="236"/>
    </row>
    <row r="91" spans="1:10" s="242" customFormat="1" ht="16.5" customHeight="1">
      <c r="A91" s="424" t="s">
        <v>205</v>
      </c>
      <c r="B91" s="354">
        <v>14</v>
      </c>
      <c r="C91" s="246"/>
      <c r="D91" s="316">
        <v>4</v>
      </c>
      <c r="E91" s="245">
        <v>2013405</v>
      </c>
      <c r="F91" s="242">
        <f t="shared" si="4"/>
        <v>7</v>
      </c>
      <c r="G91" s="280">
        <f t="shared" si="5"/>
        <v>10</v>
      </c>
      <c r="H91" s="236"/>
    </row>
    <row r="92" spans="1:10" s="242" customFormat="1" ht="16.5" customHeight="1">
      <c r="A92" s="424" t="s">
        <v>183</v>
      </c>
      <c r="B92" s="354">
        <v>51</v>
      </c>
      <c r="C92" s="246">
        <f t="shared" si="7"/>
        <v>141.69999999999999</v>
      </c>
      <c r="D92" s="316">
        <v>36</v>
      </c>
      <c r="E92" s="245">
        <v>2013450</v>
      </c>
      <c r="F92" s="242">
        <f t="shared" si="4"/>
        <v>7</v>
      </c>
      <c r="G92" s="280">
        <f t="shared" si="5"/>
        <v>15</v>
      </c>
      <c r="H92" s="236">
        <f t="shared" si="6"/>
        <v>41.7</v>
      </c>
    </row>
    <row r="93" spans="1:10" s="241" customFormat="1" ht="16.5" customHeight="1">
      <c r="A93" s="423" t="s">
        <v>698</v>
      </c>
      <c r="B93" s="354">
        <v>562</v>
      </c>
      <c r="C93" s="244">
        <f t="shared" si="7"/>
        <v>86.7</v>
      </c>
      <c r="D93" s="315">
        <v>648</v>
      </c>
      <c r="E93" s="243">
        <v>20136</v>
      </c>
      <c r="F93" s="241">
        <f t="shared" si="4"/>
        <v>5</v>
      </c>
      <c r="G93" s="373">
        <f t="shared" si="5"/>
        <v>-86</v>
      </c>
      <c r="H93" s="370">
        <f t="shared" si="6"/>
        <v>-13.3</v>
      </c>
      <c r="I93" s="371" t="s">
        <v>952</v>
      </c>
      <c r="J93" s="366" t="str">
        <f>I93&amp;B93&amp;"万元，较上年决算数"&amp;IF(G93&gt;0,"增加","减少")&amp;G93&amp;"万元，"&amp;IF(G93&gt;0,"增长","下降")&amp;H93&amp;"%。主要是"</f>
        <v>21．其他共产党事务支出562万元，较上年决算数减少-86万元，下降-13.3%。主要是</v>
      </c>
    </row>
    <row r="94" spans="1:10" s="242" customFormat="1" ht="16.5" customHeight="1">
      <c r="A94" s="424" t="s">
        <v>179</v>
      </c>
      <c r="B94" s="354">
        <v>466</v>
      </c>
      <c r="C94" s="246">
        <f t="shared" si="7"/>
        <v>85</v>
      </c>
      <c r="D94" s="316">
        <v>548</v>
      </c>
      <c r="E94" s="245">
        <v>2013601</v>
      </c>
      <c r="F94" s="242">
        <f t="shared" si="4"/>
        <v>7</v>
      </c>
      <c r="G94" s="280">
        <f t="shared" si="5"/>
        <v>-82</v>
      </c>
      <c r="H94" s="236">
        <f t="shared" si="6"/>
        <v>-15</v>
      </c>
    </row>
    <row r="95" spans="1:10" s="242" customFormat="1" ht="16.5" customHeight="1">
      <c r="A95" s="424" t="s">
        <v>180</v>
      </c>
      <c r="B95" s="354">
        <v>23</v>
      </c>
      <c r="C95" s="246">
        <f t="shared" si="7"/>
        <v>74.2</v>
      </c>
      <c r="D95" s="316">
        <v>31</v>
      </c>
      <c r="E95" s="245">
        <v>2013602</v>
      </c>
      <c r="F95" s="242">
        <f t="shared" si="4"/>
        <v>7</v>
      </c>
      <c r="G95" s="280">
        <f t="shared" si="5"/>
        <v>-8</v>
      </c>
      <c r="H95" s="236">
        <f t="shared" si="6"/>
        <v>-25.8</v>
      </c>
    </row>
    <row r="96" spans="1:10" s="242" customFormat="1" ht="16.5" customHeight="1">
      <c r="A96" s="424" t="s">
        <v>183</v>
      </c>
      <c r="B96" s="354">
        <v>73</v>
      </c>
      <c r="C96" s="246">
        <f t="shared" si="7"/>
        <v>105.8</v>
      </c>
      <c r="D96" s="316">
        <v>69</v>
      </c>
      <c r="E96" s="245">
        <v>2013650</v>
      </c>
      <c r="F96" s="242">
        <f t="shared" si="4"/>
        <v>7</v>
      </c>
      <c r="G96" s="280">
        <f t="shared" si="5"/>
        <v>4</v>
      </c>
      <c r="H96" s="236">
        <f t="shared" si="6"/>
        <v>5.8</v>
      </c>
    </row>
    <row r="97" spans="1:10" s="241" customFormat="1" ht="16.5" customHeight="1">
      <c r="A97" s="423" t="s">
        <v>628</v>
      </c>
      <c r="B97" s="354">
        <v>1880</v>
      </c>
      <c r="C97" s="244"/>
      <c r="D97" s="315">
        <v>1413</v>
      </c>
      <c r="E97" s="243">
        <v>20138</v>
      </c>
      <c r="F97" s="241">
        <f t="shared" si="4"/>
        <v>5</v>
      </c>
      <c r="G97" s="373">
        <f t="shared" si="5"/>
        <v>467</v>
      </c>
      <c r="H97" s="370">
        <f t="shared" si="6"/>
        <v>33.1</v>
      </c>
      <c r="I97" s="371" t="s">
        <v>953</v>
      </c>
      <c r="J97" s="366" t="str">
        <f>I97&amp;B97&amp;"万元，较上年决算数"&amp;IF(G97&gt;0,"增加","减少")&amp;G97&amp;"万元，"&amp;IF(G97&gt;0,"增长","下降")&amp;H97&amp;"%。主要是"</f>
        <v>22．市场监督管理事务1880万元，较上年决算数增加467万元，增长33.1%。主要是</v>
      </c>
    </row>
    <row r="98" spans="1:10" s="242" customFormat="1" ht="16.5" customHeight="1">
      <c r="A98" s="424" t="s">
        <v>179</v>
      </c>
      <c r="B98" s="354">
        <v>1621</v>
      </c>
      <c r="C98" s="246"/>
      <c r="D98" s="316">
        <v>1307</v>
      </c>
      <c r="E98" s="245">
        <v>2013801</v>
      </c>
      <c r="F98" s="242">
        <f t="shared" si="4"/>
        <v>7</v>
      </c>
      <c r="G98" s="280">
        <f t="shared" si="5"/>
        <v>314</v>
      </c>
      <c r="H98" s="236"/>
    </row>
    <row r="99" spans="1:10" s="242" customFormat="1" ht="16.5" customHeight="1">
      <c r="A99" s="424" t="s">
        <v>180</v>
      </c>
      <c r="B99" s="354">
        <v>210</v>
      </c>
      <c r="C99" s="246"/>
      <c r="D99" s="316">
        <v>39</v>
      </c>
      <c r="E99" s="245">
        <v>2013802</v>
      </c>
      <c r="F99" s="242">
        <f t="shared" si="4"/>
        <v>7</v>
      </c>
      <c r="G99" s="280">
        <f t="shared" si="5"/>
        <v>171</v>
      </c>
      <c r="H99" s="236"/>
    </row>
    <row r="100" spans="1:10" s="242" customFormat="1" ht="16.5" customHeight="1">
      <c r="A100" s="424" t="s">
        <v>629</v>
      </c>
      <c r="B100" s="354">
        <v>1</v>
      </c>
      <c r="C100" s="246"/>
      <c r="D100" s="316">
        <v>1</v>
      </c>
      <c r="E100" s="245">
        <v>2013804</v>
      </c>
      <c r="F100" s="242">
        <f t="shared" si="4"/>
        <v>7</v>
      </c>
      <c r="G100" s="280">
        <f t="shared" si="5"/>
        <v>0</v>
      </c>
      <c r="H100" s="236"/>
    </row>
    <row r="101" spans="1:10" s="242" customFormat="1" ht="16.5" customHeight="1">
      <c r="A101" s="424" t="s">
        <v>630</v>
      </c>
      <c r="B101" s="354">
        <v>0</v>
      </c>
      <c r="C101" s="246"/>
      <c r="D101" s="316">
        <v>6</v>
      </c>
      <c r="E101" s="245">
        <v>2013805</v>
      </c>
      <c r="F101" s="242">
        <f t="shared" si="4"/>
        <v>7</v>
      </c>
      <c r="G101" s="280">
        <f t="shared" si="5"/>
        <v>-6</v>
      </c>
      <c r="H101" s="236"/>
    </row>
    <row r="102" spans="1:10" s="242" customFormat="1" ht="16.5" customHeight="1">
      <c r="A102" s="424" t="s">
        <v>203</v>
      </c>
      <c r="B102" s="354"/>
      <c r="C102" s="246"/>
      <c r="D102" s="316">
        <v>49</v>
      </c>
      <c r="E102" s="245">
        <v>2013806</v>
      </c>
      <c r="F102" s="242">
        <f t="shared" si="4"/>
        <v>7</v>
      </c>
      <c r="G102" s="280">
        <f t="shared" si="5"/>
        <v>-49</v>
      </c>
      <c r="H102" s="236"/>
    </row>
    <row r="103" spans="1:10" s="242" customFormat="1" ht="16.5" customHeight="1">
      <c r="A103" s="424" t="s">
        <v>183</v>
      </c>
      <c r="B103" s="354">
        <v>48</v>
      </c>
      <c r="C103" s="246"/>
      <c r="D103" s="316">
        <v>9</v>
      </c>
      <c r="E103" s="245">
        <v>2013850</v>
      </c>
      <c r="F103" s="242">
        <f t="shared" si="4"/>
        <v>7</v>
      </c>
      <c r="G103" s="280">
        <f t="shared" si="5"/>
        <v>39</v>
      </c>
      <c r="H103" s="236"/>
    </row>
    <row r="104" spans="1:10" s="242" customFormat="1" ht="16.5" customHeight="1">
      <c r="A104" s="424" t="s">
        <v>631</v>
      </c>
      <c r="B104" s="354">
        <v>0</v>
      </c>
      <c r="C104" s="246"/>
      <c r="D104" s="316">
        <v>2</v>
      </c>
      <c r="E104" s="245">
        <v>2013899</v>
      </c>
      <c r="F104" s="242">
        <f t="shared" si="4"/>
        <v>7</v>
      </c>
      <c r="G104" s="280">
        <f t="shared" si="5"/>
        <v>-2</v>
      </c>
      <c r="H104" s="236"/>
    </row>
    <row r="105" spans="1:10" s="36" customFormat="1" ht="16.5" customHeight="1">
      <c r="A105" s="422" t="s">
        <v>675</v>
      </c>
      <c r="B105" s="354">
        <v>197</v>
      </c>
      <c r="C105" s="49">
        <f t="shared" si="7"/>
        <v>104.2</v>
      </c>
      <c r="D105" s="311">
        <v>189</v>
      </c>
      <c r="E105" s="58">
        <v>203</v>
      </c>
      <c r="F105" s="36">
        <f t="shared" si="4"/>
        <v>3</v>
      </c>
      <c r="G105" s="373">
        <f t="shared" si="5"/>
        <v>8</v>
      </c>
      <c r="H105" s="370">
        <f t="shared" ref="H105:H106" si="9">G105/D105*100</f>
        <v>4.2</v>
      </c>
      <c r="I105" s="36" t="s">
        <v>789</v>
      </c>
      <c r="J105" s="366" t="str">
        <f t="shared" ref="J105:J106" si="10">I105&amp;B105&amp;"万元，较上年决算数"&amp;IF(G105&gt;0,"增加","减少")&amp;G105&amp;"万元，"&amp;IF(G105&gt;0,"增长","下降")&amp;H105&amp;"%。主要是"</f>
        <v>（二）国防支出197万元，较上年决算数增加8万元，增长4.2%。主要是</v>
      </c>
    </row>
    <row r="106" spans="1:10" s="241" customFormat="1" ht="16.5" customHeight="1">
      <c r="A106" s="423" t="s">
        <v>215</v>
      </c>
      <c r="B106" s="354">
        <v>197</v>
      </c>
      <c r="C106" s="244">
        <f t="shared" si="7"/>
        <v>104.2</v>
      </c>
      <c r="D106" s="315">
        <v>189</v>
      </c>
      <c r="E106" s="243">
        <v>20306</v>
      </c>
      <c r="F106" s="241">
        <f t="shared" si="4"/>
        <v>5</v>
      </c>
      <c r="G106" s="373">
        <f t="shared" si="5"/>
        <v>8</v>
      </c>
      <c r="H106" s="370">
        <f t="shared" si="9"/>
        <v>4.2</v>
      </c>
      <c r="I106" s="241" t="s">
        <v>822</v>
      </c>
      <c r="J106" s="366" t="str">
        <f t="shared" si="10"/>
        <v>1．国防动员197万元，较上年决算数增加8万元，增长4.2%。主要是</v>
      </c>
    </row>
    <row r="107" spans="1:10" s="242" customFormat="1" ht="16.5" customHeight="1">
      <c r="A107" s="424" t="s">
        <v>216</v>
      </c>
      <c r="B107" s="354">
        <v>197</v>
      </c>
      <c r="C107" s="246">
        <f t="shared" si="7"/>
        <v>104.2</v>
      </c>
      <c r="D107" s="316">
        <v>189</v>
      </c>
      <c r="E107" s="245">
        <v>2030607</v>
      </c>
      <c r="F107" s="242">
        <f t="shared" si="4"/>
        <v>7</v>
      </c>
      <c r="G107" s="280">
        <f t="shared" si="5"/>
        <v>8</v>
      </c>
      <c r="H107" s="236">
        <f t="shared" si="6"/>
        <v>4.2</v>
      </c>
    </row>
    <row r="108" spans="1:10" s="36" customFormat="1" ht="16.5" customHeight="1">
      <c r="A108" s="422" t="s">
        <v>676</v>
      </c>
      <c r="B108" s="354">
        <v>1052</v>
      </c>
      <c r="C108" s="49">
        <f t="shared" si="7"/>
        <v>60.9</v>
      </c>
      <c r="D108" s="311">
        <v>1727</v>
      </c>
      <c r="E108" s="58">
        <v>204</v>
      </c>
      <c r="F108" s="36">
        <f t="shared" si="4"/>
        <v>3</v>
      </c>
      <c r="G108" s="373">
        <f t="shared" si="5"/>
        <v>-675</v>
      </c>
      <c r="H108" s="370">
        <f t="shared" si="6"/>
        <v>-39.1</v>
      </c>
      <c r="I108" s="36" t="s">
        <v>790</v>
      </c>
      <c r="J108" s="366" t="str">
        <f t="shared" ref="J108:J109" si="11">I108&amp;B108&amp;"万元，较上年决算数"&amp;IF(G108&gt;0,"增加","减少")&amp;G108&amp;"万元，"&amp;IF(G108&gt;0,"增长","下降")&amp;H108&amp;"%。主要是"</f>
        <v>（三）公共安全支出1052万元，较上年决算数减少-675万元，下降-39.1%。主要是</v>
      </c>
    </row>
    <row r="109" spans="1:10" s="241" customFormat="1" ht="16.5" customHeight="1">
      <c r="A109" s="423" t="s">
        <v>217</v>
      </c>
      <c r="B109" s="354">
        <v>4</v>
      </c>
      <c r="C109" s="244">
        <f t="shared" si="7"/>
        <v>66.7</v>
      </c>
      <c r="D109" s="315">
        <v>6</v>
      </c>
      <c r="E109" s="243">
        <v>20402</v>
      </c>
      <c r="F109" s="241">
        <f t="shared" si="4"/>
        <v>5</v>
      </c>
      <c r="G109" s="373">
        <f t="shared" si="5"/>
        <v>-2</v>
      </c>
      <c r="H109" s="370">
        <f t="shared" si="6"/>
        <v>-33.299999999999997</v>
      </c>
      <c r="I109" s="241" t="s">
        <v>823</v>
      </c>
      <c r="J109" s="366" t="str">
        <f t="shared" si="11"/>
        <v>1．公安4万元，较上年决算数减少-2万元，下降-33.3%。主要是</v>
      </c>
    </row>
    <row r="110" spans="1:10" s="242" customFormat="1" ht="16.5" customHeight="1">
      <c r="A110" s="424" t="s">
        <v>218</v>
      </c>
      <c r="B110" s="354">
        <v>4</v>
      </c>
      <c r="C110" s="246">
        <f t="shared" si="7"/>
        <v>66.7</v>
      </c>
      <c r="D110" s="316">
        <v>6</v>
      </c>
      <c r="E110" s="245">
        <v>2040299</v>
      </c>
      <c r="F110" s="242">
        <f t="shared" si="4"/>
        <v>7</v>
      </c>
      <c r="G110" s="280">
        <f t="shared" si="5"/>
        <v>-2</v>
      </c>
      <c r="H110" s="236">
        <f t="shared" si="6"/>
        <v>-33.299999999999997</v>
      </c>
    </row>
    <row r="111" spans="1:10" s="241" customFormat="1" ht="16.5" customHeight="1">
      <c r="A111" s="423" t="s">
        <v>219</v>
      </c>
      <c r="B111" s="354">
        <v>0</v>
      </c>
      <c r="C111" s="244">
        <f t="shared" si="7"/>
        <v>0</v>
      </c>
      <c r="D111" s="315">
        <v>443</v>
      </c>
      <c r="E111" s="243">
        <v>20404</v>
      </c>
      <c r="F111" s="241">
        <f t="shared" si="4"/>
        <v>5</v>
      </c>
      <c r="G111" s="373">
        <f t="shared" si="5"/>
        <v>-443</v>
      </c>
      <c r="H111" s="370">
        <f t="shared" si="6"/>
        <v>-100</v>
      </c>
      <c r="I111" s="241" t="s">
        <v>824</v>
      </c>
      <c r="J111" s="366" t="str">
        <f>I111&amp;B111&amp;"万元，较上年决算数"&amp;IF(G111&gt;0,"增加","减少")&amp;G111&amp;"万元，"&amp;IF(G111&gt;0,"增长","下降")&amp;H111&amp;"%。主要是"</f>
        <v>2．检察0万元，较上年决算数减少-443万元，下降-100%。主要是</v>
      </c>
    </row>
    <row r="112" spans="1:10" s="242" customFormat="1" ht="16.5" customHeight="1">
      <c r="A112" s="424" t="s">
        <v>179</v>
      </c>
      <c r="B112" s="354">
        <v>0</v>
      </c>
      <c r="C112" s="246">
        <f t="shared" si="7"/>
        <v>0</v>
      </c>
      <c r="D112" s="316">
        <v>395</v>
      </c>
      <c r="E112" s="245">
        <v>2040401</v>
      </c>
      <c r="F112" s="242">
        <f t="shared" si="4"/>
        <v>7</v>
      </c>
      <c r="G112" s="280">
        <f t="shared" si="5"/>
        <v>-395</v>
      </c>
      <c r="H112" s="236">
        <f t="shared" si="6"/>
        <v>-100</v>
      </c>
    </row>
    <row r="113" spans="1:10" s="242" customFormat="1" ht="16.5" customHeight="1">
      <c r="A113" s="424" t="s">
        <v>180</v>
      </c>
      <c r="B113" s="354">
        <v>0</v>
      </c>
      <c r="C113" s="246"/>
      <c r="D113" s="316">
        <v>48</v>
      </c>
      <c r="E113" s="245">
        <v>2040402</v>
      </c>
      <c r="F113" s="242">
        <f t="shared" si="4"/>
        <v>7</v>
      </c>
      <c r="G113" s="280">
        <f t="shared" si="5"/>
        <v>-48</v>
      </c>
      <c r="H113" s="236"/>
    </row>
    <row r="114" spans="1:10" s="241" customFormat="1" ht="16.5" customHeight="1">
      <c r="A114" s="423" t="s">
        <v>220</v>
      </c>
      <c r="B114" s="354">
        <v>910</v>
      </c>
      <c r="C114" s="244">
        <f t="shared" si="7"/>
        <v>103.2</v>
      </c>
      <c r="D114" s="315">
        <v>882</v>
      </c>
      <c r="E114" s="243">
        <v>20406</v>
      </c>
      <c r="F114" s="241">
        <f t="shared" si="4"/>
        <v>5</v>
      </c>
      <c r="G114" s="373">
        <f t="shared" si="5"/>
        <v>28</v>
      </c>
      <c r="H114" s="370">
        <f t="shared" ref="H114" si="12">G114/D114*100</f>
        <v>3.2</v>
      </c>
      <c r="I114" s="371" t="s">
        <v>954</v>
      </c>
      <c r="J114" s="366" t="str">
        <f>I114&amp;B114&amp;"万元，较上年决算数"&amp;IF(G114&gt;0,"增加","减少")&amp;G114&amp;"万元，"&amp;IF(G114&gt;0,"增长","下降")&amp;H114&amp;"%。主要是"</f>
        <v>3．司法910万元，较上年决算数增加28万元，增长3.2%。主要是</v>
      </c>
    </row>
    <row r="115" spans="1:10" s="242" customFormat="1" ht="16.5" customHeight="1">
      <c r="A115" s="424" t="s">
        <v>179</v>
      </c>
      <c r="B115" s="354">
        <v>736</v>
      </c>
      <c r="C115" s="246">
        <f t="shared" si="7"/>
        <v>107</v>
      </c>
      <c r="D115" s="316">
        <v>688</v>
      </c>
      <c r="E115" s="245">
        <v>2040601</v>
      </c>
      <c r="F115" s="242">
        <f t="shared" si="4"/>
        <v>7</v>
      </c>
      <c r="G115" s="280">
        <f t="shared" si="5"/>
        <v>48</v>
      </c>
      <c r="H115" s="236">
        <f t="shared" si="6"/>
        <v>7</v>
      </c>
    </row>
    <row r="116" spans="1:10" s="242" customFormat="1" ht="16.5" customHeight="1">
      <c r="A116" s="424" t="s">
        <v>180</v>
      </c>
      <c r="B116" s="354">
        <v>0</v>
      </c>
      <c r="C116" s="246"/>
      <c r="D116" s="316">
        <v>10</v>
      </c>
      <c r="E116" s="245">
        <v>2040602</v>
      </c>
      <c r="F116" s="242">
        <f t="shared" si="4"/>
        <v>7</v>
      </c>
      <c r="G116" s="280">
        <f t="shared" si="5"/>
        <v>-10</v>
      </c>
      <c r="H116" s="236"/>
    </row>
    <row r="117" spans="1:10" s="242" customFormat="1" ht="16.5" customHeight="1">
      <c r="A117" s="424" t="s">
        <v>221</v>
      </c>
      <c r="B117" s="354">
        <v>10</v>
      </c>
      <c r="C117" s="246">
        <f t="shared" si="7"/>
        <v>27.8</v>
      </c>
      <c r="D117" s="316">
        <v>36</v>
      </c>
      <c r="E117" s="245">
        <v>2040604</v>
      </c>
      <c r="F117" s="242">
        <f t="shared" si="4"/>
        <v>7</v>
      </c>
      <c r="G117" s="280">
        <f t="shared" si="5"/>
        <v>-26</v>
      </c>
      <c r="H117" s="236">
        <f t="shared" si="6"/>
        <v>-72.2</v>
      </c>
    </row>
    <row r="118" spans="1:10" s="242" customFormat="1" ht="16.5" customHeight="1">
      <c r="A118" s="424" t="s">
        <v>222</v>
      </c>
      <c r="B118" s="354">
        <v>13</v>
      </c>
      <c r="C118" s="246">
        <f t="shared" ref="C118:C182" si="13">B118/D118*100</f>
        <v>61.9</v>
      </c>
      <c r="D118" s="316">
        <v>21</v>
      </c>
      <c r="E118" s="245">
        <v>2040605</v>
      </c>
      <c r="F118" s="242">
        <f t="shared" si="4"/>
        <v>7</v>
      </c>
      <c r="G118" s="280">
        <f t="shared" si="5"/>
        <v>-8</v>
      </c>
      <c r="H118" s="236">
        <f t="shared" si="6"/>
        <v>-38.1</v>
      </c>
    </row>
    <row r="119" spans="1:10" s="242" customFormat="1" ht="16.5" customHeight="1">
      <c r="A119" s="424" t="s">
        <v>223</v>
      </c>
      <c r="B119" s="354">
        <v>58</v>
      </c>
      <c r="C119" s="246">
        <f t="shared" si="13"/>
        <v>69</v>
      </c>
      <c r="D119" s="316">
        <v>84</v>
      </c>
      <c r="E119" s="245">
        <v>2040607</v>
      </c>
      <c r="F119" s="242">
        <f t="shared" si="4"/>
        <v>7</v>
      </c>
      <c r="G119" s="280">
        <f t="shared" ref="G119:G183" si="14">B119-D119</f>
        <v>-26</v>
      </c>
      <c r="H119" s="236">
        <f t="shared" ref="H119:H182" si="15">G119/D119*100</f>
        <v>-31</v>
      </c>
    </row>
    <row r="120" spans="1:10" s="242" customFormat="1" ht="16.5" customHeight="1">
      <c r="A120" s="424" t="s">
        <v>549</v>
      </c>
      <c r="B120" s="354">
        <v>17</v>
      </c>
      <c r="C120" s="246">
        <f t="shared" si="13"/>
        <v>566.70000000000005</v>
      </c>
      <c r="D120" s="316">
        <v>3</v>
      </c>
      <c r="E120" s="245">
        <v>2040610</v>
      </c>
      <c r="F120" s="242">
        <f t="shared" ref="F120:F184" si="16">LEN(E120)</f>
        <v>7</v>
      </c>
      <c r="G120" s="280">
        <f t="shared" si="14"/>
        <v>14</v>
      </c>
      <c r="H120" s="236">
        <f t="shared" si="15"/>
        <v>466.7</v>
      </c>
    </row>
    <row r="121" spans="1:10" s="242" customFormat="1" ht="16.5" customHeight="1">
      <c r="A121" s="425" t="s">
        <v>941</v>
      </c>
      <c r="B121" s="354">
        <v>10</v>
      </c>
      <c r="C121" s="361"/>
      <c r="D121" s="362"/>
      <c r="E121" s="360">
        <v>2040612</v>
      </c>
      <c r="F121" s="242">
        <f t="shared" si="16"/>
        <v>7</v>
      </c>
      <c r="G121" s="280"/>
      <c r="H121" s="236"/>
    </row>
    <row r="122" spans="1:10" s="242" customFormat="1" ht="16.5" customHeight="1">
      <c r="A122" s="424" t="s">
        <v>224</v>
      </c>
      <c r="B122" s="354">
        <v>65</v>
      </c>
      <c r="C122" s="246">
        <f t="shared" si="13"/>
        <v>162.5</v>
      </c>
      <c r="D122" s="316">
        <v>40</v>
      </c>
      <c r="E122" s="245">
        <v>2040699</v>
      </c>
      <c r="F122" s="242">
        <f t="shared" si="16"/>
        <v>7</v>
      </c>
      <c r="G122" s="280">
        <f t="shared" si="14"/>
        <v>25</v>
      </c>
      <c r="H122" s="236">
        <f t="shared" si="15"/>
        <v>62.5</v>
      </c>
    </row>
    <row r="123" spans="1:10" s="241" customFormat="1" ht="16.5" customHeight="1">
      <c r="A123" s="423" t="s">
        <v>699</v>
      </c>
      <c r="B123" s="354">
        <v>138</v>
      </c>
      <c r="C123" s="244">
        <f t="shared" si="13"/>
        <v>34.799999999999997</v>
      </c>
      <c r="D123" s="315">
        <v>396</v>
      </c>
      <c r="E123" s="243">
        <v>20499</v>
      </c>
      <c r="F123" s="241">
        <f t="shared" si="16"/>
        <v>5</v>
      </c>
      <c r="G123" s="373">
        <f t="shared" si="14"/>
        <v>-258</v>
      </c>
      <c r="H123" s="370">
        <f t="shared" si="15"/>
        <v>-65.2</v>
      </c>
      <c r="I123" s="371" t="s">
        <v>955</v>
      </c>
      <c r="J123" s="366" t="str">
        <f>I123&amp;B123&amp;"万元，较上年决算数"&amp;IF(G123&gt;0,"增加","减少")&amp;G123&amp;"万元，"&amp;IF(G123&gt;0,"增长","下降")&amp;H123&amp;"%。主要是"</f>
        <v>4．其他公共安全支出138万元，较上年决算数减少-258万元，下降-65.2%。主要是</v>
      </c>
    </row>
    <row r="124" spans="1:10" s="242" customFormat="1" ht="16.5" customHeight="1">
      <c r="A124" s="424" t="s">
        <v>713</v>
      </c>
      <c r="B124" s="354">
        <v>138</v>
      </c>
      <c r="C124" s="246">
        <f t="shared" si="13"/>
        <v>34.799999999999997</v>
      </c>
      <c r="D124" s="316">
        <v>396</v>
      </c>
      <c r="E124" s="245">
        <v>2049901</v>
      </c>
      <c r="F124" s="242">
        <f t="shared" si="16"/>
        <v>7</v>
      </c>
      <c r="G124" s="280">
        <f t="shared" si="14"/>
        <v>-258</v>
      </c>
      <c r="H124" s="236">
        <f t="shared" si="15"/>
        <v>-65.2</v>
      </c>
    </row>
    <row r="125" spans="1:10" s="36" customFormat="1" ht="16.5" customHeight="1">
      <c r="A125" s="422" t="s">
        <v>677</v>
      </c>
      <c r="B125" s="354">
        <v>49564</v>
      </c>
      <c r="C125" s="49">
        <f t="shared" si="13"/>
        <v>102.9</v>
      </c>
      <c r="D125" s="311">
        <v>48182</v>
      </c>
      <c r="E125" s="58">
        <v>205</v>
      </c>
      <c r="F125" s="36">
        <f t="shared" si="16"/>
        <v>3</v>
      </c>
      <c r="G125" s="373">
        <f t="shared" si="14"/>
        <v>1382</v>
      </c>
      <c r="H125" s="370">
        <f t="shared" si="15"/>
        <v>2.9</v>
      </c>
      <c r="I125" s="36" t="s">
        <v>791</v>
      </c>
      <c r="J125" s="366" t="str">
        <f t="shared" ref="J125:J126" si="17">I125&amp;B125&amp;"万元，较上年决算数"&amp;IF(G125&gt;0,"增加","减少")&amp;G125&amp;"万元，"&amp;IF(G125&gt;0,"增长","下降")&amp;H125&amp;"%。主要是"</f>
        <v>（四）教育支出49564万元，较上年决算数增加1382万元，增长2.9%。主要是</v>
      </c>
    </row>
    <row r="126" spans="1:10" s="241" customFormat="1" ht="16.5" customHeight="1">
      <c r="A126" s="423" t="s">
        <v>225</v>
      </c>
      <c r="B126" s="354">
        <v>1198</v>
      </c>
      <c r="C126" s="244">
        <f t="shared" si="13"/>
        <v>104.5</v>
      </c>
      <c r="D126" s="315">
        <v>1146</v>
      </c>
      <c r="E126" s="243">
        <v>20501</v>
      </c>
      <c r="F126" s="241">
        <f t="shared" si="16"/>
        <v>5</v>
      </c>
      <c r="G126" s="373">
        <f t="shared" si="14"/>
        <v>52</v>
      </c>
      <c r="H126" s="370">
        <f t="shared" si="15"/>
        <v>4.5</v>
      </c>
      <c r="I126" s="241" t="s">
        <v>825</v>
      </c>
      <c r="J126" s="366" t="str">
        <f t="shared" si="17"/>
        <v>1．教育管理事务1198万元，较上年决算数增加52万元，增长4.5%。主要是</v>
      </c>
    </row>
    <row r="127" spans="1:10" s="242" customFormat="1" ht="16.5" customHeight="1">
      <c r="A127" s="424" t="s">
        <v>179</v>
      </c>
      <c r="B127" s="354">
        <v>166</v>
      </c>
      <c r="C127" s="246">
        <f t="shared" si="13"/>
        <v>80.2</v>
      </c>
      <c r="D127" s="316">
        <v>207</v>
      </c>
      <c r="E127" s="245">
        <v>2050101</v>
      </c>
      <c r="F127" s="242">
        <f t="shared" si="16"/>
        <v>7</v>
      </c>
      <c r="G127" s="280">
        <f t="shared" si="14"/>
        <v>-41</v>
      </c>
      <c r="H127" s="236">
        <f t="shared" si="15"/>
        <v>-19.8</v>
      </c>
    </row>
    <row r="128" spans="1:10" s="242" customFormat="1" ht="16.5" customHeight="1">
      <c r="A128" s="424" t="s">
        <v>226</v>
      </c>
      <c r="B128" s="354">
        <v>1032</v>
      </c>
      <c r="C128" s="246">
        <f t="shared" si="13"/>
        <v>109.9</v>
      </c>
      <c r="D128" s="316">
        <v>939</v>
      </c>
      <c r="E128" s="245">
        <v>2050199</v>
      </c>
      <c r="F128" s="242">
        <f t="shared" si="16"/>
        <v>7</v>
      </c>
      <c r="G128" s="280">
        <f t="shared" si="14"/>
        <v>93</v>
      </c>
      <c r="H128" s="236">
        <f t="shared" si="15"/>
        <v>9.9</v>
      </c>
    </row>
    <row r="129" spans="1:10" s="241" customFormat="1" ht="16.5" customHeight="1">
      <c r="A129" s="423" t="s">
        <v>227</v>
      </c>
      <c r="B129" s="354">
        <v>43713</v>
      </c>
      <c r="C129" s="244">
        <f t="shared" si="13"/>
        <v>103.5</v>
      </c>
      <c r="D129" s="315">
        <v>42228</v>
      </c>
      <c r="E129" s="243">
        <v>20502</v>
      </c>
      <c r="F129" s="241">
        <f t="shared" si="16"/>
        <v>5</v>
      </c>
      <c r="G129" s="373">
        <f t="shared" si="14"/>
        <v>1485</v>
      </c>
      <c r="H129" s="370">
        <f t="shared" si="15"/>
        <v>3.5</v>
      </c>
      <c r="I129" s="241" t="s">
        <v>826</v>
      </c>
      <c r="J129" s="366" t="str">
        <f>I129&amp;B129&amp;"万元，较上年决算数"&amp;IF(G129&gt;0,"增加","减少")&amp;G129&amp;"万元，"&amp;IF(G129&gt;0,"增长","下降")&amp;H129&amp;"%。主要是"</f>
        <v>2．普通教育43713万元，较上年决算数增加1485万元，增长3.5%。主要是</v>
      </c>
    </row>
    <row r="130" spans="1:10" s="242" customFormat="1" ht="16.5" customHeight="1">
      <c r="A130" s="424" t="s">
        <v>228</v>
      </c>
      <c r="B130" s="354">
        <v>3794</v>
      </c>
      <c r="C130" s="246">
        <f t="shared" si="13"/>
        <v>98.2</v>
      </c>
      <c r="D130" s="316">
        <v>3862</v>
      </c>
      <c r="E130" s="245">
        <v>2050201</v>
      </c>
      <c r="F130" s="242">
        <f t="shared" si="16"/>
        <v>7</v>
      </c>
      <c r="G130" s="280">
        <f t="shared" si="14"/>
        <v>-68</v>
      </c>
      <c r="H130" s="236">
        <f t="shared" si="15"/>
        <v>-1.8</v>
      </c>
    </row>
    <row r="131" spans="1:10" s="242" customFormat="1" ht="16.5" customHeight="1">
      <c r="A131" s="424" t="s">
        <v>229</v>
      </c>
      <c r="B131" s="354">
        <v>18204</v>
      </c>
      <c r="C131" s="246">
        <f t="shared" si="13"/>
        <v>104.8</v>
      </c>
      <c r="D131" s="316">
        <v>17377</v>
      </c>
      <c r="E131" s="245">
        <v>2050202</v>
      </c>
      <c r="F131" s="242">
        <f t="shared" si="16"/>
        <v>7</v>
      </c>
      <c r="G131" s="280">
        <f t="shared" si="14"/>
        <v>827</v>
      </c>
      <c r="H131" s="236">
        <f t="shared" si="15"/>
        <v>4.8</v>
      </c>
    </row>
    <row r="132" spans="1:10" s="242" customFormat="1" ht="16.5" customHeight="1">
      <c r="A132" s="424" t="s">
        <v>230</v>
      </c>
      <c r="B132" s="354">
        <v>11373</v>
      </c>
      <c r="C132" s="246">
        <f t="shared" si="13"/>
        <v>113.7</v>
      </c>
      <c r="D132" s="316">
        <v>10006</v>
      </c>
      <c r="E132" s="245">
        <v>2050203</v>
      </c>
      <c r="F132" s="242">
        <f t="shared" si="16"/>
        <v>7</v>
      </c>
      <c r="G132" s="280">
        <f t="shared" si="14"/>
        <v>1367</v>
      </c>
      <c r="H132" s="236">
        <f t="shared" si="15"/>
        <v>13.7</v>
      </c>
    </row>
    <row r="133" spans="1:10" s="242" customFormat="1" ht="16.5" customHeight="1">
      <c r="A133" s="424" t="s">
        <v>231</v>
      </c>
      <c r="B133" s="354">
        <v>4025</v>
      </c>
      <c r="C133" s="246">
        <f t="shared" si="13"/>
        <v>103.7</v>
      </c>
      <c r="D133" s="316">
        <v>3880</v>
      </c>
      <c r="E133" s="245">
        <v>2050204</v>
      </c>
      <c r="F133" s="242">
        <f t="shared" si="16"/>
        <v>7</v>
      </c>
      <c r="G133" s="280">
        <f t="shared" si="14"/>
        <v>145</v>
      </c>
      <c r="H133" s="236">
        <f t="shared" si="15"/>
        <v>3.7</v>
      </c>
    </row>
    <row r="134" spans="1:10" s="242" customFormat="1" ht="16.5" customHeight="1">
      <c r="A134" s="424" t="s">
        <v>232</v>
      </c>
      <c r="B134" s="354">
        <v>6317</v>
      </c>
      <c r="C134" s="246">
        <f t="shared" si="13"/>
        <v>88.9</v>
      </c>
      <c r="D134" s="316">
        <v>7103</v>
      </c>
      <c r="E134" s="245">
        <v>2050299</v>
      </c>
      <c r="F134" s="242">
        <f t="shared" si="16"/>
        <v>7</v>
      </c>
      <c r="G134" s="280">
        <f t="shared" si="14"/>
        <v>-786</v>
      </c>
      <c r="H134" s="236">
        <f t="shared" si="15"/>
        <v>-11.1</v>
      </c>
    </row>
    <row r="135" spans="1:10" s="241" customFormat="1" ht="16.5" customHeight="1">
      <c r="A135" s="423" t="s">
        <v>233</v>
      </c>
      <c r="B135" s="354">
        <v>315</v>
      </c>
      <c r="C135" s="244">
        <f t="shared" si="13"/>
        <v>144.5</v>
      </c>
      <c r="D135" s="315">
        <v>218</v>
      </c>
      <c r="E135" s="243">
        <v>20503</v>
      </c>
      <c r="F135" s="241">
        <f t="shared" si="16"/>
        <v>5</v>
      </c>
      <c r="G135" s="373">
        <f t="shared" si="14"/>
        <v>97</v>
      </c>
      <c r="H135" s="370">
        <f t="shared" si="15"/>
        <v>44.5</v>
      </c>
      <c r="I135" s="241" t="s">
        <v>827</v>
      </c>
      <c r="J135" s="366" t="str">
        <f>I135&amp;B135&amp;"万元，较上年决算数"&amp;IF(G135&gt;0,"增加","减少")&amp;G135&amp;"万元，"&amp;IF(G135&gt;0,"增长","下降")&amp;H135&amp;"%。主要是"</f>
        <v>3．职业教育315万元，较上年决算数增加97万元，增长44.5%。主要是</v>
      </c>
    </row>
    <row r="136" spans="1:10" s="242" customFormat="1" ht="16.5" customHeight="1">
      <c r="A136" s="424" t="s">
        <v>234</v>
      </c>
      <c r="B136" s="354">
        <v>315</v>
      </c>
      <c r="C136" s="246">
        <f t="shared" si="13"/>
        <v>145.19999999999999</v>
      </c>
      <c r="D136" s="316">
        <v>217</v>
      </c>
      <c r="E136" s="245">
        <v>2050302</v>
      </c>
      <c r="F136" s="242">
        <f t="shared" si="16"/>
        <v>7</v>
      </c>
      <c r="G136" s="280">
        <f t="shared" si="14"/>
        <v>98</v>
      </c>
      <c r="H136" s="236">
        <f t="shared" si="15"/>
        <v>45.2</v>
      </c>
    </row>
    <row r="137" spans="1:10" s="242" customFormat="1" ht="16.5" customHeight="1">
      <c r="A137" s="424" t="s">
        <v>235</v>
      </c>
      <c r="B137" s="354">
        <v>0</v>
      </c>
      <c r="C137" s="246"/>
      <c r="D137" s="316">
        <v>1</v>
      </c>
      <c r="E137" s="245">
        <v>2050399</v>
      </c>
      <c r="F137" s="242">
        <f t="shared" si="16"/>
        <v>7</v>
      </c>
      <c r="G137" s="280">
        <f t="shared" si="14"/>
        <v>-1</v>
      </c>
      <c r="H137" s="236"/>
    </row>
    <row r="138" spans="1:10" s="241" customFormat="1" ht="16.5" customHeight="1">
      <c r="A138" s="423" t="s">
        <v>236</v>
      </c>
      <c r="B138" s="354">
        <v>208</v>
      </c>
      <c r="C138" s="244">
        <f t="shared" si="13"/>
        <v>99.5</v>
      </c>
      <c r="D138" s="315">
        <v>209</v>
      </c>
      <c r="E138" s="243">
        <v>20504</v>
      </c>
      <c r="F138" s="241">
        <f t="shared" si="16"/>
        <v>5</v>
      </c>
      <c r="G138" s="373">
        <f t="shared" si="14"/>
        <v>-1</v>
      </c>
      <c r="H138" s="370">
        <f t="shared" ref="H138" si="18">G138/D138*100</f>
        <v>-0.5</v>
      </c>
      <c r="I138" s="241" t="s">
        <v>828</v>
      </c>
      <c r="J138" s="366" t="str">
        <f>I138&amp;B138&amp;"万元，较上年决算数"&amp;IF(G138&gt;0,"增加","减少")&amp;G138&amp;"万元，"&amp;IF(G138&gt;0,"增长","下降")&amp;H138&amp;"%。主要是"</f>
        <v>4．成人教育208万元，较上年决算数减少-1万元，下降-0.5%。主要是</v>
      </c>
    </row>
    <row r="139" spans="1:10" s="242" customFormat="1" ht="16.5" customHeight="1">
      <c r="A139" s="424" t="s">
        <v>237</v>
      </c>
      <c r="B139" s="354">
        <v>208</v>
      </c>
      <c r="C139" s="246">
        <f t="shared" si="13"/>
        <v>99.5</v>
      </c>
      <c r="D139" s="316">
        <v>209</v>
      </c>
      <c r="E139" s="245">
        <v>2050499</v>
      </c>
      <c r="F139" s="242">
        <f t="shared" si="16"/>
        <v>7</v>
      </c>
      <c r="G139" s="280">
        <f t="shared" si="14"/>
        <v>-1</v>
      </c>
      <c r="H139" s="236">
        <f t="shared" si="15"/>
        <v>-0.5</v>
      </c>
    </row>
    <row r="140" spans="1:10" s="241" customFormat="1" ht="16.5" customHeight="1">
      <c r="A140" s="423" t="s">
        <v>238</v>
      </c>
      <c r="B140" s="354">
        <v>555</v>
      </c>
      <c r="C140" s="244">
        <f t="shared" si="13"/>
        <v>93.8</v>
      </c>
      <c r="D140" s="315">
        <v>592</v>
      </c>
      <c r="E140" s="243">
        <v>20507</v>
      </c>
      <c r="F140" s="241">
        <f t="shared" si="16"/>
        <v>5</v>
      </c>
      <c r="G140" s="373">
        <f t="shared" si="14"/>
        <v>-37</v>
      </c>
      <c r="H140" s="370">
        <f t="shared" si="15"/>
        <v>-6.3</v>
      </c>
      <c r="I140" s="241" t="s">
        <v>829</v>
      </c>
      <c r="J140" s="366" t="str">
        <f>I140&amp;B140&amp;"万元，较上年决算数"&amp;IF(G140&gt;0,"增加","减少")&amp;G140&amp;"万元，"&amp;IF(G140&gt;0,"增长","下降")&amp;H140&amp;"%。主要是"</f>
        <v>5．特殊教育555万元，较上年决算数减少-37万元，下降-6.3%。主要是</v>
      </c>
    </row>
    <row r="141" spans="1:10" s="242" customFormat="1" ht="16.5" customHeight="1">
      <c r="A141" s="424" t="s">
        <v>239</v>
      </c>
      <c r="B141" s="354">
        <v>491</v>
      </c>
      <c r="C141" s="246">
        <f t="shared" si="13"/>
        <v>91.9</v>
      </c>
      <c r="D141" s="316">
        <v>534</v>
      </c>
      <c r="E141" s="245">
        <v>2050701</v>
      </c>
      <c r="F141" s="242">
        <f t="shared" si="16"/>
        <v>7</v>
      </c>
      <c r="G141" s="280">
        <f t="shared" si="14"/>
        <v>-43</v>
      </c>
      <c r="H141" s="236">
        <f t="shared" si="15"/>
        <v>-8.1</v>
      </c>
    </row>
    <row r="142" spans="1:10" s="242" customFormat="1" ht="16.5" customHeight="1">
      <c r="A142" s="424" t="s">
        <v>240</v>
      </c>
      <c r="B142" s="354">
        <v>64</v>
      </c>
      <c r="C142" s="246">
        <f t="shared" si="13"/>
        <v>110.3</v>
      </c>
      <c r="D142" s="316">
        <v>58</v>
      </c>
      <c r="E142" s="245">
        <v>2050799</v>
      </c>
      <c r="F142" s="242">
        <f t="shared" si="16"/>
        <v>7</v>
      </c>
      <c r="G142" s="280">
        <f t="shared" si="14"/>
        <v>6</v>
      </c>
      <c r="H142" s="236">
        <f t="shared" si="15"/>
        <v>10.3</v>
      </c>
    </row>
    <row r="143" spans="1:10" s="241" customFormat="1" ht="16.5" customHeight="1">
      <c r="A143" s="423" t="s">
        <v>241</v>
      </c>
      <c r="B143" s="354">
        <v>559</v>
      </c>
      <c r="C143" s="244">
        <f t="shared" si="13"/>
        <v>92.7</v>
      </c>
      <c r="D143" s="315">
        <v>603</v>
      </c>
      <c r="E143" s="243">
        <v>20508</v>
      </c>
      <c r="F143" s="241">
        <f t="shared" si="16"/>
        <v>5</v>
      </c>
      <c r="G143" s="373">
        <f t="shared" si="14"/>
        <v>-44</v>
      </c>
      <c r="H143" s="370">
        <f t="shared" si="15"/>
        <v>-7.3</v>
      </c>
      <c r="I143" s="241" t="s">
        <v>830</v>
      </c>
      <c r="J143" s="366" t="str">
        <f>I143&amp;B143&amp;"万元，较上年决算数"&amp;IF(G143&gt;0,"增加","减少")&amp;G143&amp;"万元，"&amp;IF(G143&gt;0,"增长","下降")&amp;H143&amp;"%。主要是"</f>
        <v>6．进修及培训559万元，较上年决算数减少-44万元，下降-7.3%。主要是</v>
      </c>
    </row>
    <row r="144" spans="1:10" s="242" customFormat="1" ht="16.5" customHeight="1">
      <c r="A144" s="424" t="s">
        <v>242</v>
      </c>
      <c r="B144" s="354">
        <v>398</v>
      </c>
      <c r="C144" s="246">
        <f t="shared" si="13"/>
        <v>98.8</v>
      </c>
      <c r="D144" s="316">
        <v>403</v>
      </c>
      <c r="E144" s="245">
        <v>2050801</v>
      </c>
      <c r="F144" s="242">
        <f t="shared" si="16"/>
        <v>7</v>
      </c>
      <c r="G144" s="280">
        <f t="shared" si="14"/>
        <v>-5</v>
      </c>
      <c r="H144" s="236">
        <f t="shared" si="15"/>
        <v>-1.2</v>
      </c>
    </row>
    <row r="145" spans="1:10" s="242" customFormat="1" ht="16.5" customHeight="1">
      <c r="A145" s="424" t="s">
        <v>243</v>
      </c>
      <c r="B145" s="354">
        <v>161</v>
      </c>
      <c r="C145" s="246">
        <f t="shared" si="13"/>
        <v>80.5</v>
      </c>
      <c r="D145" s="316">
        <v>200</v>
      </c>
      <c r="E145" s="245">
        <v>2050802</v>
      </c>
      <c r="F145" s="242">
        <f t="shared" si="16"/>
        <v>7</v>
      </c>
      <c r="G145" s="280">
        <f t="shared" si="14"/>
        <v>-39</v>
      </c>
      <c r="H145" s="236">
        <f t="shared" si="15"/>
        <v>-19.5</v>
      </c>
    </row>
    <row r="146" spans="1:10" s="241" customFormat="1" ht="16.5" customHeight="1">
      <c r="A146" s="423" t="s">
        <v>244</v>
      </c>
      <c r="B146" s="354">
        <v>2874</v>
      </c>
      <c r="C146" s="244">
        <f t="shared" si="13"/>
        <v>97.1</v>
      </c>
      <c r="D146" s="315">
        <v>2959</v>
      </c>
      <c r="E146" s="243">
        <v>20509</v>
      </c>
      <c r="F146" s="241">
        <f t="shared" si="16"/>
        <v>5</v>
      </c>
      <c r="G146" s="373">
        <f t="shared" si="14"/>
        <v>-85</v>
      </c>
      <c r="H146" s="370">
        <f t="shared" si="15"/>
        <v>-2.9</v>
      </c>
      <c r="I146" s="241" t="s">
        <v>831</v>
      </c>
      <c r="J146" s="366" t="str">
        <f>I146&amp;B146&amp;"万元，较上年决算数"&amp;IF(G146&gt;0,"增加","减少")&amp;G146&amp;"万元，"&amp;IF(G146&gt;0,"增长","下降")&amp;H146&amp;"%。主要是"</f>
        <v>7．教育费附加安排的支出2874万元，较上年决算数减少-85万元，下降-2.9%。主要是</v>
      </c>
    </row>
    <row r="147" spans="1:10" s="242" customFormat="1" ht="16.5" customHeight="1">
      <c r="A147" s="424" t="s">
        <v>245</v>
      </c>
      <c r="B147" s="354">
        <v>0</v>
      </c>
      <c r="C147" s="246">
        <f t="shared" si="13"/>
        <v>0</v>
      </c>
      <c r="D147" s="316">
        <v>22</v>
      </c>
      <c r="E147" s="245">
        <v>2050901</v>
      </c>
      <c r="F147" s="242">
        <f t="shared" si="16"/>
        <v>7</v>
      </c>
      <c r="G147" s="280">
        <f t="shared" si="14"/>
        <v>-22</v>
      </c>
      <c r="H147" s="236">
        <f t="shared" si="15"/>
        <v>-100</v>
      </c>
    </row>
    <row r="148" spans="1:10" s="242" customFormat="1" ht="16.5" customHeight="1">
      <c r="A148" s="424" t="s">
        <v>632</v>
      </c>
      <c r="B148" s="354">
        <v>15</v>
      </c>
      <c r="C148" s="246"/>
      <c r="D148" s="316">
        <v>10</v>
      </c>
      <c r="E148" s="245">
        <v>2050902</v>
      </c>
      <c r="F148" s="242">
        <f t="shared" si="16"/>
        <v>7</v>
      </c>
      <c r="G148" s="280">
        <f t="shared" si="14"/>
        <v>5</v>
      </c>
      <c r="H148" s="236"/>
    </row>
    <row r="149" spans="1:10" s="242" customFormat="1" ht="16.5" customHeight="1">
      <c r="A149" s="424" t="s">
        <v>550</v>
      </c>
      <c r="B149" s="354">
        <v>39</v>
      </c>
      <c r="C149" s="246">
        <f t="shared" si="13"/>
        <v>26.5</v>
      </c>
      <c r="D149" s="316">
        <v>147</v>
      </c>
      <c r="E149" s="245">
        <v>2050904</v>
      </c>
      <c r="F149" s="242">
        <f t="shared" si="16"/>
        <v>7</v>
      </c>
      <c r="G149" s="280">
        <f t="shared" si="14"/>
        <v>-108</v>
      </c>
      <c r="H149" s="236">
        <f t="shared" si="15"/>
        <v>-73.5</v>
      </c>
    </row>
    <row r="150" spans="1:10" s="242" customFormat="1" ht="16.5" customHeight="1">
      <c r="A150" s="424" t="s">
        <v>246</v>
      </c>
      <c r="B150" s="354">
        <v>2820</v>
      </c>
      <c r="C150" s="246">
        <f t="shared" si="13"/>
        <v>101.4</v>
      </c>
      <c r="D150" s="316">
        <v>2780</v>
      </c>
      <c r="E150" s="245">
        <v>2050999</v>
      </c>
      <c r="F150" s="242">
        <f t="shared" si="16"/>
        <v>7</v>
      </c>
      <c r="G150" s="280">
        <f t="shared" si="14"/>
        <v>40</v>
      </c>
      <c r="H150" s="236">
        <f t="shared" si="15"/>
        <v>1.4</v>
      </c>
    </row>
    <row r="151" spans="1:10" s="241" customFormat="1" ht="16.5" customHeight="1">
      <c r="A151" s="423" t="s">
        <v>700</v>
      </c>
      <c r="B151" s="354">
        <v>142</v>
      </c>
      <c r="C151" s="244">
        <f t="shared" si="13"/>
        <v>62.6</v>
      </c>
      <c r="D151" s="315">
        <v>227</v>
      </c>
      <c r="E151" s="243">
        <v>20599</v>
      </c>
      <c r="F151" s="241">
        <f t="shared" si="16"/>
        <v>5</v>
      </c>
      <c r="G151" s="373">
        <f t="shared" si="14"/>
        <v>-85</v>
      </c>
      <c r="H151" s="370">
        <f t="shared" si="15"/>
        <v>-37.4</v>
      </c>
      <c r="I151" s="241" t="s">
        <v>832</v>
      </c>
      <c r="J151" s="366" t="str">
        <f>I151&amp;B151&amp;"万元，较上年决算数"&amp;IF(G151&gt;0,"增加","减少")&amp;G151&amp;"万元，"&amp;IF(G151&gt;0,"增长","下降")&amp;H151&amp;"%。主要是"</f>
        <v>8．其他教育支出142万元，较上年决算数减少-85万元，下降-37.4%。主要是</v>
      </c>
    </row>
    <row r="152" spans="1:10" s="242" customFormat="1" ht="16.5" customHeight="1">
      <c r="A152" s="424" t="s">
        <v>714</v>
      </c>
      <c r="B152" s="354">
        <v>142</v>
      </c>
      <c r="C152" s="246">
        <f t="shared" si="13"/>
        <v>62.6</v>
      </c>
      <c r="D152" s="316">
        <v>227</v>
      </c>
      <c r="E152" s="245">
        <v>2059999</v>
      </c>
      <c r="F152" s="242">
        <f t="shared" si="16"/>
        <v>7</v>
      </c>
      <c r="G152" s="280">
        <f t="shared" si="14"/>
        <v>-85</v>
      </c>
      <c r="H152" s="236">
        <f t="shared" si="15"/>
        <v>-37.4</v>
      </c>
    </row>
    <row r="153" spans="1:10" s="36" customFormat="1" ht="16.5" customHeight="1">
      <c r="A153" s="422" t="s">
        <v>678</v>
      </c>
      <c r="B153" s="354">
        <v>3551</v>
      </c>
      <c r="C153" s="49">
        <f t="shared" si="13"/>
        <v>48.2</v>
      </c>
      <c r="D153" s="311">
        <v>7363</v>
      </c>
      <c r="E153" s="58">
        <v>206</v>
      </c>
      <c r="F153" s="36">
        <f t="shared" si="16"/>
        <v>3</v>
      </c>
      <c r="G153" s="373">
        <f t="shared" si="14"/>
        <v>-3812</v>
      </c>
      <c r="H153" s="370">
        <f t="shared" si="15"/>
        <v>-51.8</v>
      </c>
      <c r="I153" s="36" t="s">
        <v>792</v>
      </c>
      <c r="J153" s="366" t="str">
        <f t="shared" ref="J153:J154" si="19">I153&amp;B153&amp;"万元，较上年决算数"&amp;IF(G153&gt;0,"增加","减少")&amp;G153&amp;"万元，"&amp;IF(G153&gt;0,"增长","下降")&amp;H153&amp;"%。主要是"</f>
        <v>（五）科学技术支出3551万元，较上年决算数减少-3812万元，下降-51.8%。主要是</v>
      </c>
    </row>
    <row r="154" spans="1:10" s="241" customFormat="1" ht="16.5" customHeight="1">
      <c r="A154" s="423" t="s">
        <v>247</v>
      </c>
      <c r="B154" s="354">
        <v>288</v>
      </c>
      <c r="C154" s="244">
        <f t="shared" si="13"/>
        <v>94.7</v>
      </c>
      <c r="D154" s="315">
        <v>304</v>
      </c>
      <c r="E154" s="243">
        <v>20601</v>
      </c>
      <c r="F154" s="241">
        <f t="shared" si="16"/>
        <v>5</v>
      </c>
      <c r="G154" s="373">
        <f t="shared" si="14"/>
        <v>-16</v>
      </c>
      <c r="H154" s="370">
        <f t="shared" si="15"/>
        <v>-5.3</v>
      </c>
      <c r="I154" s="241" t="s">
        <v>833</v>
      </c>
      <c r="J154" s="366" t="str">
        <f t="shared" si="19"/>
        <v>1．科学技术管理事务288万元，较上年决算数减少-16万元，下降-5.3%。主要是</v>
      </c>
    </row>
    <row r="155" spans="1:10" s="242" customFormat="1" ht="16.5" customHeight="1">
      <c r="A155" s="424" t="s">
        <v>179</v>
      </c>
      <c r="B155" s="354">
        <v>145</v>
      </c>
      <c r="C155" s="246">
        <f t="shared" si="13"/>
        <v>96</v>
      </c>
      <c r="D155" s="316">
        <v>151</v>
      </c>
      <c r="E155" s="245">
        <v>2060101</v>
      </c>
      <c r="F155" s="242">
        <f t="shared" si="16"/>
        <v>7</v>
      </c>
      <c r="G155" s="280">
        <f t="shared" si="14"/>
        <v>-6</v>
      </c>
      <c r="H155" s="236">
        <f t="shared" si="15"/>
        <v>-4</v>
      </c>
    </row>
    <row r="156" spans="1:10" s="242" customFormat="1" ht="16.5" customHeight="1">
      <c r="A156" s="424" t="s">
        <v>248</v>
      </c>
      <c r="B156" s="354">
        <v>143</v>
      </c>
      <c r="C156" s="246">
        <f t="shared" si="13"/>
        <v>93.5</v>
      </c>
      <c r="D156" s="316">
        <v>153</v>
      </c>
      <c r="E156" s="245">
        <v>2060199</v>
      </c>
      <c r="F156" s="242">
        <f t="shared" si="16"/>
        <v>7</v>
      </c>
      <c r="G156" s="280">
        <f t="shared" si="14"/>
        <v>-10</v>
      </c>
      <c r="H156" s="236">
        <f t="shared" si="15"/>
        <v>-6.5</v>
      </c>
    </row>
    <row r="157" spans="1:10" s="241" customFormat="1" ht="16.5" customHeight="1">
      <c r="A157" s="423" t="s">
        <v>250</v>
      </c>
      <c r="B157" s="354">
        <v>360</v>
      </c>
      <c r="C157" s="244">
        <f t="shared" si="13"/>
        <v>12.6</v>
      </c>
      <c r="D157" s="315">
        <v>2866</v>
      </c>
      <c r="E157" s="243">
        <v>20603</v>
      </c>
      <c r="F157" s="241">
        <f t="shared" si="16"/>
        <v>5</v>
      </c>
      <c r="G157" s="373">
        <f t="shared" si="14"/>
        <v>-2506</v>
      </c>
      <c r="H157" s="370">
        <f t="shared" si="15"/>
        <v>-87.4</v>
      </c>
      <c r="I157" s="241" t="s">
        <v>834</v>
      </c>
      <c r="J157" s="366" t="str">
        <f>I157&amp;B157&amp;"万元，较上年决算数"&amp;IF(G157&gt;0,"增加","减少")&amp;G157&amp;"万元，"&amp;IF(G157&gt;0,"增长","下降")&amp;H157&amp;"%。主要是"</f>
        <v>2．应用研究360万元，较上年决算数减少-2506万元，下降-87.4%。主要是</v>
      </c>
    </row>
    <row r="158" spans="1:10" s="242" customFormat="1" ht="16.5" customHeight="1">
      <c r="A158" s="424" t="s">
        <v>251</v>
      </c>
      <c r="B158" s="354">
        <v>0</v>
      </c>
      <c r="C158" s="246">
        <f t="shared" si="13"/>
        <v>0</v>
      </c>
      <c r="D158" s="316">
        <v>1</v>
      </c>
      <c r="E158" s="245">
        <v>2060302</v>
      </c>
      <c r="F158" s="242">
        <f t="shared" si="16"/>
        <v>7</v>
      </c>
      <c r="G158" s="280">
        <f t="shared" si="14"/>
        <v>-1</v>
      </c>
      <c r="H158" s="236">
        <f t="shared" si="15"/>
        <v>-100</v>
      </c>
    </row>
    <row r="159" spans="1:10" s="242" customFormat="1" ht="16.5" customHeight="1">
      <c r="A159" s="424" t="s">
        <v>633</v>
      </c>
      <c r="B159" s="354">
        <v>360</v>
      </c>
      <c r="C159" s="246"/>
      <c r="D159" s="316">
        <v>2865</v>
      </c>
      <c r="E159" s="245">
        <v>2060303</v>
      </c>
      <c r="F159" s="242">
        <f t="shared" si="16"/>
        <v>7</v>
      </c>
      <c r="G159" s="280">
        <f t="shared" si="14"/>
        <v>-2505</v>
      </c>
      <c r="H159" s="236"/>
    </row>
    <row r="160" spans="1:10" s="241" customFormat="1" ht="16.5" customHeight="1">
      <c r="A160" s="423" t="s">
        <v>252</v>
      </c>
      <c r="B160" s="354">
        <v>2284</v>
      </c>
      <c r="C160" s="244">
        <f t="shared" si="13"/>
        <v>68.400000000000006</v>
      </c>
      <c r="D160" s="315">
        <v>3341</v>
      </c>
      <c r="E160" s="243">
        <v>20604</v>
      </c>
      <c r="F160" s="241">
        <f t="shared" si="16"/>
        <v>5</v>
      </c>
      <c r="G160" s="373">
        <f t="shared" si="14"/>
        <v>-1057</v>
      </c>
      <c r="H160" s="370">
        <f t="shared" ref="H160" si="20">G160/D160*100</f>
        <v>-31.6</v>
      </c>
      <c r="I160" s="241" t="s">
        <v>835</v>
      </c>
      <c r="J160" s="366" t="str">
        <f>I160&amp;B160&amp;"万元，较上年决算数"&amp;IF(G160&gt;0,"增加","减少")&amp;G160&amp;"万元，"&amp;IF(G160&gt;0,"增长","下降")&amp;H160&amp;"%。主要是"</f>
        <v>3．技术研究与开发2284万元，较上年决算数减少-1057万元，下降-31.6%。主要是</v>
      </c>
    </row>
    <row r="161" spans="1:10" s="242" customFormat="1" ht="16.5" customHeight="1">
      <c r="A161" s="424" t="s">
        <v>253</v>
      </c>
      <c r="B161" s="354">
        <v>30</v>
      </c>
      <c r="C161" s="246">
        <f t="shared" si="13"/>
        <v>20</v>
      </c>
      <c r="D161" s="316">
        <v>150</v>
      </c>
      <c r="E161" s="245">
        <v>2060404</v>
      </c>
      <c r="F161" s="242">
        <f t="shared" si="16"/>
        <v>7</v>
      </c>
      <c r="G161" s="280">
        <f t="shared" si="14"/>
        <v>-120</v>
      </c>
      <c r="H161" s="236">
        <f t="shared" si="15"/>
        <v>-80</v>
      </c>
    </row>
    <row r="162" spans="1:10" s="242" customFormat="1" ht="16.5" customHeight="1">
      <c r="A162" s="424" t="s">
        <v>254</v>
      </c>
      <c r="B162" s="354">
        <v>2254</v>
      </c>
      <c r="C162" s="246">
        <f t="shared" si="13"/>
        <v>70.599999999999994</v>
      </c>
      <c r="D162" s="316">
        <v>3191</v>
      </c>
      <c r="E162" s="245">
        <v>2060499</v>
      </c>
      <c r="F162" s="242">
        <f t="shared" si="16"/>
        <v>7</v>
      </c>
      <c r="G162" s="280">
        <f t="shared" si="14"/>
        <v>-937</v>
      </c>
      <c r="H162" s="236">
        <f t="shared" si="15"/>
        <v>-29.4</v>
      </c>
    </row>
    <row r="163" spans="1:10" s="241" customFormat="1" ht="16.5" customHeight="1">
      <c r="A163" s="423" t="s">
        <v>255</v>
      </c>
      <c r="B163" s="354">
        <v>65</v>
      </c>
      <c r="C163" s="244">
        <f t="shared" si="13"/>
        <v>46.4</v>
      </c>
      <c r="D163" s="315">
        <v>140</v>
      </c>
      <c r="E163" s="243">
        <v>20605</v>
      </c>
      <c r="F163" s="241">
        <f t="shared" si="16"/>
        <v>5</v>
      </c>
      <c r="G163" s="373">
        <f t="shared" si="14"/>
        <v>-75</v>
      </c>
      <c r="H163" s="370">
        <f t="shared" si="15"/>
        <v>-53.6</v>
      </c>
      <c r="I163" s="241" t="s">
        <v>836</v>
      </c>
      <c r="J163" s="366" t="str">
        <f>I163&amp;B163&amp;"万元，较上年决算数"&amp;IF(G163&gt;0,"增加","减少")&amp;G163&amp;"万元，"&amp;IF(G163&gt;0,"增长","下降")&amp;H163&amp;"%。主要是"</f>
        <v>4．科技条件与服务65万元，较上年决算数减少-75万元，下降-53.6%。主要是</v>
      </c>
    </row>
    <row r="164" spans="1:10" s="242" customFormat="1" ht="16.5" customHeight="1">
      <c r="A164" s="424" t="s">
        <v>256</v>
      </c>
      <c r="B164" s="354">
        <v>65</v>
      </c>
      <c r="C164" s="246">
        <f t="shared" si="13"/>
        <v>65</v>
      </c>
      <c r="D164" s="316">
        <v>100</v>
      </c>
      <c r="E164" s="245">
        <v>2060502</v>
      </c>
      <c r="F164" s="242">
        <f t="shared" si="16"/>
        <v>7</v>
      </c>
      <c r="G164" s="280">
        <f t="shared" si="14"/>
        <v>-35</v>
      </c>
      <c r="H164" s="236">
        <f t="shared" si="15"/>
        <v>-35</v>
      </c>
    </row>
    <row r="165" spans="1:10" s="242" customFormat="1" ht="16.5" customHeight="1">
      <c r="A165" s="424" t="s">
        <v>257</v>
      </c>
      <c r="B165" s="354">
        <v>0</v>
      </c>
      <c r="C165" s="246"/>
      <c r="D165" s="316">
        <v>40</v>
      </c>
      <c r="E165" s="245">
        <v>2060503</v>
      </c>
      <c r="F165" s="242">
        <f t="shared" si="16"/>
        <v>7</v>
      </c>
      <c r="G165" s="280">
        <f t="shared" si="14"/>
        <v>-40</v>
      </c>
      <c r="H165" s="236"/>
    </row>
    <row r="166" spans="1:10" s="241" customFormat="1" ht="16.5" customHeight="1">
      <c r="A166" s="423" t="s">
        <v>258</v>
      </c>
      <c r="B166" s="354">
        <v>220</v>
      </c>
      <c r="C166" s="244">
        <f t="shared" si="13"/>
        <v>68.8</v>
      </c>
      <c r="D166" s="315">
        <v>320</v>
      </c>
      <c r="E166" s="243">
        <v>20607</v>
      </c>
      <c r="F166" s="241">
        <f t="shared" si="16"/>
        <v>5</v>
      </c>
      <c r="G166" s="373">
        <f t="shared" si="14"/>
        <v>-100</v>
      </c>
      <c r="H166" s="370">
        <f t="shared" ref="H166" si="21">G166/D166*100</f>
        <v>-31.3</v>
      </c>
      <c r="I166" s="241" t="s">
        <v>837</v>
      </c>
      <c r="J166" s="366" t="str">
        <f>I166&amp;B166&amp;"万元，较上年决算数"&amp;IF(G166&gt;0,"增加","减少")&amp;G166&amp;"万元，"&amp;IF(G166&gt;0,"增长","下降")&amp;H166&amp;"%。主要是"</f>
        <v>5．科学技术普及220万元，较上年决算数减少-100万元，下降-31.3%。主要是</v>
      </c>
    </row>
    <row r="167" spans="1:10" s="242" customFormat="1" ht="16.5" customHeight="1">
      <c r="A167" s="424" t="s">
        <v>249</v>
      </c>
      <c r="B167" s="354">
        <v>129</v>
      </c>
      <c r="C167" s="246">
        <f t="shared" si="13"/>
        <v>100</v>
      </c>
      <c r="D167" s="316">
        <v>129</v>
      </c>
      <c r="E167" s="245">
        <v>2060701</v>
      </c>
      <c r="F167" s="242">
        <f t="shared" si="16"/>
        <v>7</v>
      </c>
      <c r="G167" s="280">
        <f t="shared" si="14"/>
        <v>0</v>
      </c>
      <c r="H167" s="236">
        <f t="shared" si="15"/>
        <v>0</v>
      </c>
    </row>
    <row r="168" spans="1:10" s="242" customFormat="1" ht="16.5" customHeight="1">
      <c r="A168" s="424" t="s">
        <v>259</v>
      </c>
      <c r="B168" s="354">
        <v>65</v>
      </c>
      <c r="C168" s="246">
        <f t="shared" si="13"/>
        <v>47.4</v>
      </c>
      <c r="D168" s="316">
        <v>137</v>
      </c>
      <c r="E168" s="245">
        <v>2060702</v>
      </c>
      <c r="F168" s="242">
        <f t="shared" si="16"/>
        <v>7</v>
      </c>
      <c r="G168" s="280">
        <f t="shared" si="14"/>
        <v>-72</v>
      </c>
      <c r="H168" s="236">
        <f t="shared" si="15"/>
        <v>-52.6</v>
      </c>
    </row>
    <row r="169" spans="1:10" s="242" customFormat="1" ht="16.5" customHeight="1">
      <c r="A169" s="424" t="s">
        <v>260</v>
      </c>
      <c r="B169" s="354">
        <v>26</v>
      </c>
      <c r="C169" s="246">
        <f t="shared" si="13"/>
        <v>48.1</v>
      </c>
      <c r="D169" s="316">
        <v>54</v>
      </c>
      <c r="E169" s="245">
        <v>2060799</v>
      </c>
      <c r="F169" s="242">
        <f t="shared" si="16"/>
        <v>7</v>
      </c>
      <c r="G169" s="280">
        <f t="shared" si="14"/>
        <v>-28</v>
      </c>
      <c r="H169" s="236">
        <f t="shared" si="15"/>
        <v>-51.9</v>
      </c>
    </row>
    <row r="170" spans="1:10" s="241" customFormat="1" ht="16.5" customHeight="1">
      <c r="A170" s="423" t="s">
        <v>634</v>
      </c>
      <c r="B170" s="354">
        <v>0</v>
      </c>
      <c r="C170" s="244"/>
      <c r="D170" s="315">
        <v>25</v>
      </c>
      <c r="E170" s="243">
        <v>20609</v>
      </c>
      <c r="F170" s="241">
        <f t="shared" si="16"/>
        <v>5</v>
      </c>
      <c r="G170" s="373">
        <f t="shared" si="14"/>
        <v>-25</v>
      </c>
      <c r="H170" s="370">
        <f t="shared" si="15"/>
        <v>-100</v>
      </c>
      <c r="I170" s="241" t="s">
        <v>838</v>
      </c>
      <c r="J170" s="366" t="str">
        <f>I170&amp;B170&amp;"万元，较上年决算数"&amp;IF(G170&gt;0,"增加","减少")&amp;G170&amp;"万元，"&amp;IF(G170&gt;0,"增长","下降")&amp;H170&amp;"%。主要是"</f>
        <v>6．科技重大项目0万元，较上年决算数减少-25万元，下降-100%。主要是</v>
      </c>
    </row>
    <row r="171" spans="1:10" s="242" customFormat="1" ht="16.5" customHeight="1">
      <c r="A171" s="424" t="s">
        <v>635</v>
      </c>
      <c r="B171" s="354">
        <v>0</v>
      </c>
      <c r="C171" s="246"/>
      <c r="D171" s="316">
        <v>25</v>
      </c>
      <c r="E171" s="245">
        <v>2060901</v>
      </c>
      <c r="F171" s="242">
        <f t="shared" si="16"/>
        <v>7</v>
      </c>
      <c r="G171" s="280">
        <f t="shared" si="14"/>
        <v>-25</v>
      </c>
      <c r="H171" s="236"/>
    </row>
    <row r="172" spans="1:10" s="241" customFormat="1" ht="16.5" customHeight="1">
      <c r="A172" s="423" t="s">
        <v>701</v>
      </c>
      <c r="B172" s="354">
        <v>334</v>
      </c>
      <c r="C172" s="244">
        <f t="shared" si="13"/>
        <v>91</v>
      </c>
      <c r="D172" s="315">
        <v>367</v>
      </c>
      <c r="E172" s="243">
        <v>20699</v>
      </c>
      <c r="F172" s="241">
        <f t="shared" si="16"/>
        <v>5</v>
      </c>
      <c r="G172" s="373">
        <f t="shared" si="14"/>
        <v>-33</v>
      </c>
      <c r="H172" s="370">
        <f t="shared" ref="H172" si="22">G172/D172*100</f>
        <v>-9</v>
      </c>
      <c r="I172" s="241" t="s">
        <v>839</v>
      </c>
      <c r="J172" s="366" t="str">
        <f>I172&amp;B172&amp;"万元，较上年决算数"&amp;IF(G172&gt;0,"增加","减少")&amp;G172&amp;"万元，"&amp;IF(G172&gt;0,"增长","下降")&amp;H172&amp;"%。主要是"</f>
        <v>7．其他科学技术支出334万元，较上年决算数减少-33万元，下降-9%。主要是</v>
      </c>
    </row>
    <row r="173" spans="1:10" s="242" customFormat="1" ht="16.5" customHeight="1">
      <c r="A173" s="424" t="s">
        <v>715</v>
      </c>
      <c r="B173" s="354">
        <v>334</v>
      </c>
      <c r="C173" s="246">
        <f t="shared" si="13"/>
        <v>91</v>
      </c>
      <c r="D173" s="316">
        <v>367</v>
      </c>
      <c r="E173" s="245">
        <v>2069999</v>
      </c>
      <c r="F173" s="242">
        <f t="shared" si="16"/>
        <v>7</v>
      </c>
      <c r="G173" s="280">
        <f t="shared" si="14"/>
        <v>-33</v>
      </c>
      <c r="H173" s="236">
        <f t="shared" si="15"/>
        <v>-9</v>
      </c>
    </row>
    <row r="174" spans="1:10" s="36" customFormat="1" ht="16.5" customHeight="1">
      <c r="A174" s="422" t="s">
        <v>679</v>
      </c>
      <c r="B174" s="354">
        <v>1461</v>
      </c>
      <c r="C174" s="49">
        <f t="shared" si="13"/>
        <v>79.8</v>
      </c>
      <c r="D174" s="311">
        <v>1830</v>
      </c>
      <c r="E174" s="58">
        <v>207</v>
      </c>
      <c r="F174" s="36">
        <f t="shared" si="16"/>
        <v>3</v>
      </c>
      <c r="G174" s="373">
        <f t="shared" si="14"/>
        <v>-369</v>
      </c>
      <c r="H174" s="370">
        <f t="shared" si="15"/>
        <v>-20.2</v>
      </c>
      <c r="I174" s="36" t="s">
        <v>793</v>
      </c>
      <c r="J174" s="366" t="str">
        <f t="shared" ref="J174:J175" si="23">I174&amp;B174&amp;"万元，较上年决算数"&amp;IF(G174&gt;0,"增加","减少")&amp;G174&amp;"万元，"&amp;IF(G174&gt;0,"增长","下降")&amp;H174&amp;"%。主要是"</f>
        <v>（六）文化旅游体育与传媒支出1461万元，较上年决算数减少-369万元，下降-20.2%。主要是</v>
      </c>
    </row>
    <row r="175" spans="1:10" s="241" customFormat="1" ht="16.5" customHeight="1">
      <c r="A175" s="423" t="s">
        <v>636</v>
      </c>
      <c r="B175" s="354">
        <v>976</v>
      </c>
      <c r="C175" s="244">
        <f t="shared" si="13"/>
        <v>87.8</v>
      </c>
      <c r="D175" s="315">
        <v>1111</v>
      </c>
      <c r="E175" s="243">
        <v>20701</v>
      </c>
      <c r="F175" s="241">
        <f t="shared" si="16"/>
        <v>5</v>
      </c>
      <c r="G175" s="373">
        <f t="shared" si="14"/>
        <v>-135</v>
      </c>
      <c r="H175" s="370">
        <f t="shared" si="15"/>
        <v>-12.2</v>
      </c>
      <c r="I175" s="241" t="s">
        <v>840</v>
      </c>
      <c r="J175" s="366" t="str">
        <f t="shared" si="23"/>
        <v>1．文化和旅游976万元，较上年决算数减少-135万元，下降-12.2%。主要是</v>
      </c>
    </row>
    <row r="176" spans="1:10" s="242" customFormat="1" ht="16.5" customHeight="1">
      <c r="A176" s="424" t="s">
        <v>179</v>
      </c>
      <c r="B176" s="354">
        <v>154</v>
      </c>
      <c r="C176" s="246">
        <f t="shared" si="13"/>
        <v>114.9</v>
      </c>
      <c r="D176" s="316">
        <v>134</v>
      </c>
      <c r="E176" s="245">
        <v>2070101</v>
      </c>
      <c r="F176" s="242">
        <f t="shared" si="16"/>
        <v>7</v>
      </c>
      <c r="G176" s="280">
        <f t="shared" si="14"/>
        <v>20</v>
      </c>
      <c r="H176" s="236">
        <f t="shared" si="15"/>
        <v>14.9</v>
      </c>
    </row>
    <row r="177" spans="1:10" s="242" customFormat="1" ht="16.5" customHeight="1">
      <c r="A177" s="424" t="s">
        <v>180</v>
      </c>
      <c r="B177" s="354">
        <v>40</v>
      </c>
      <c r="C177" s="246">
        <f t="shared" si="13"/>
        <v>36</v>
      </c>
      <c r="D177" s="316">
        <v>111</v>
      </c>
      <c r="E177" s="245">
        <v>2070102</v>
      </c>
      <c r="F177" s="242">
        <f t="shared" si="16"/>
        <v>7</v>
      </c>
      <c r="G177" s="280">
        <f t="shared" si="14"/>
        <v>-71</v>
      </c>
      <c r="H177" s="236">
        <f t="shared" si="15"/>
        <v>-64</v>
      </c>
    </row>
    <row r="178" spans="1:10" s="242" customFormat="1" ht="16.5" customHeight="1">
      <c r="A178" s="424" t="s">
        <v>261</v>
      </c>
      <c r="B178" s="354">
        <v>125</v>
      </c>
      <c r="C178" s="246">
        <f t="shared" si="13"/>
        <v>131.6</v>
      </c>
      <c r="D178" s="316">
        <v>95</v>
      </c>
      <c r="E178" s="245">
        <v>2070104</v>
      </c>
      <c r="F178" s="242">
        <f t="shared" si="16"/>
        <v>7</v>
      </c>
      <c r="G178" s="280">
        <f t="shared" si="14"/>
        <v>30</v>
      </c>
      <c r="H178" s="236">
        <f t="shared" si="15"/>
        <v>31.6</v>
      </c>
    </row>
    <row r="179" spans="1:10" s="242" customFormat="1" ht="16.5" customHeight="1">
      <c r="A179" s="424" t="s">
        <v>262</v>
      </c>
      <c r="B179" s="354">
        <v>0</v>
      </c>
      <c r="C179" s="246"/>
      <c r="D179" s="316">
        <v>5</v>
      </c>
      <c r="E179" s="245">
        <v>2070108</v>
      </c>
      <c r="F179" s="242">
        <f t="shared" si="16"/>
        <v>7</v>
      </c>
      <c r="G179" s="280">
        <f t="shared" si="14"/>
        <v>-5</v>
      </c>
      <c r="H179" s="236"/>
    </row>
    <row r="180" spans="1:10" s="242" customFormat="1" ht="16.5" customHeight="1">
      <c r="A180" s="424" t="s">
        <v>263</v>
      </c>
      <c r="B180" s="354">
        <v>189</v>
      </c>
      <c r="C180" s="246">
        <f t="shared" si="13"/>
        <v>101.6</v>
      </c>
      <c r="D180" s="316">
        <v>186</v>
      </c>
      <c r="E180" s="245">
        <v>2070109</v>
      </c>
      <c r="F180" s="242">
        <f t="shared" si="16"/>
        <v>7</v>
      </c>
      <c r="G180" s="280">
        <f t="shared" si="14"/>
        <v>3</v>
      </c>
      <c r="H180" s="236">
        <f t="shared" si="15"/>
        <v>1.6</v>
      </c>
    </row>
    <row r="181" spans="1:10" s="242" customFormat="1" ht="16.5" customHeight="1">
      <c r="A181" s="424" t="s">
        <v>264</v>
      </c>
      <c r="B181" s="354">
        <v>95</v>
      </c>
      <c r="C181" s="246">
        <f t="shared" si="13"/>
        <v>50.8</v>
      </c>
      <c r="D181" s="316">
        <v>187</v>
      </c>
      <c r="E181" s="245">
        <v>2070111</v>
      </c>
      <c r="F181" s="242">
        <f t="shared" si="16"/>
        <v>7</v>
      </c>
      <c r="G181" s="280">
        <f t="shared" si="14"/>
        <v>-92</v>
      </c>
      <c r="H181" s="236">
        <f t="shared" si="15"/>
        <v>-49.2</v>
      </c>
    </row>
    <row r="182" spans="1:10" s="242" customFormat="1" ht="16.5" customHeight="1">
      <c r="A182" s="424" t="s">
        <v>637</v>
      </c>
      <c r="B182" s="354">
        <v>173</v>
      </c>
      <c r="C182" s="246">
        <f t="shared" si="13"/>
        <v>106.1</v>
      </c>
      <c r="D182" s="316">
        <v>163</v>
      </c>
      <c r="E182" s="245">
        <v>2070112</v>
      </c>
      <c r="F182" s="242">
        <f t="shared" si="16"/>
        <v>7</v>
      </c>
      <c r="G182" s="280">
        <f t="shared" si="14"/>
        <v>10</v>
      </c>
      <c r="H182" s="236">
        <f t="shared" si="15"/>
        <v>6.1</v>
      </c>
    </row>
    <row r="183" spans="1:10" s="242" customFormat="1" ht="16.5" customHeight="1">
      <c r="A183" s="424" t="s">
        <v>381</v>
      </c>
      <c r="B183" s="354">
        <v>5</v>
      </c>
      <c r="C183" s="246"/>
      <c r="D183" s="316">
        <v>6</v>
      </c>
      <c r="E183" s="245">
        <v>2070113</v>
      </c>
      <c r="F183" s="242">
        <f t="shared" si="16"/>
        <v>7</v>
      </c>
      <c r="G183" s="280">
        <f t="shared" si="14"/>
        <v>-1</v>
      </c>
      <c r="H183" s="236"/>
    </row>
    <row r="184" spans="1:10" s="242" customFormat="1" ht="16.5" customHeight="1">
      <c r="A184" s="424" t="s">
        <v>638</v>
      </c>
      <c r="B184" s="354">
        <v>195</v>
      </c>
      <c r="C184" s="246">
        <f t="shared" ref="C184:C241" si="24">B184/D184*100</f>
        <v>87.1</v>
      </c>
      <c r="D184" s="316">
        <v>224</v>
      </c>
      <c r="E184" s="245">
        <v>2070199</v>
      </c>
      <c r="F184" s="242">
        <f t="shared" si="16"/>
        <v>7</v>
      </c>
      <c r="G184" s="280">
        <f t="shared" ref="G184:G244" si="25">B184-D184</f>
        <v>-29</v>
      </c>
      <c r="H184" s="236">
        <f t="shared" ref="H184:H244" si="26">G184/D184*100</f>
        <v>-12.9</v>
      </c>
    </row>
    <row r="185" spans="1:10" s="241" customFormat="1" ht="16.5" customHeight="1">
      <c r="A185" s="423" t="s">
        <v>265</v>
      </c>
      <c r="B185" s="354">
        <v>89</v>
      </c>
      <c r="C185" s="244">
        <f t="shared" si="24"/>
        <v>247.2</v>
      </c>
      <c r="D185" s="315">
        <v>36</v>
      </c>
      <c r="E185" s="243">
        <v>20702</v>
      </c>
      <c r="F185" s="241">
        <f t="shared" ref="F185:F244" si="27">LEN(E185)</f>
        <v>5</v>
      </c>
      <c r="G185" s="373">
        <f t="shared" si="25"/>
        <v>53</v>
      </c>
      <c r="H185" s="370">
        <f t="shared" si="26"/>
        <v>147.19999999999999</v>
      </c>
      <c r="I185" s="241" t="s">
        <v>841</v>
      </c>
      <c r="J185" s="366" t="str">
        <f>I185&amp;B185&amp;"万元，较上年决算数"&amp;IF(G185&gt;0,"增加","减少")&amp;G185&amp;"万元，"&amp;IF(G185&gt;0,"增长","下降")&amp;H185&amp;"%。主要是"</f>
        <v>2．文物89万元，较上年决算数增加53万元，增长147.2%。主要是</v>
      </c>
    </row>
    <row r="186" spans="1:10" s="242" customFormat="1" ht="16.5" customHeight="1">
      <c r="A186" s="424" t="s">
        <v>639</v>
      </c>
      <c r="B186" s="354">
        <v>89</v>
      </c>
      <c r="C186" s="246"/>
      <c r="D186" s="316">
        <v>35</v>
      </c>
      <c r="E186" s="245">
        <v>2070204</v>
      </c>
      <c r="F186" s="242">
        <f t="shared" si="27"/>
        <v>7</v>
      </c>
      <c r="G186" s="280">
        <f t="shared" si="25"/>
        <v>54</v>
      </c>
      <c r="H186" s="236"/>
    </row>
    <row r="187" spans="1:10" s="242" customFormat="1" ht="16.5" customHeight="1">
      <c r="A187" s="424" t="s">
        <v>551</v>
      </c>
      <c r="B187" s="354">
        <v>0</v>
      </c>
      <c r="C187" s="246">
        <f t="shared" si="24"/>
        <v>0</v>
      </c>
      <c r="D187" s="316">
        <v>1</v>
      </c>
      <c r="E187" s="245">
        <v>2070205</v>
      </c>
      <c r="F187" s="242">
        <f t="shared" si="27"/>
        <v>7</v>
      </c>
      <c r="G187" s="280">
        <f t="shared" si="25"/>
        <v>-1</v>
      </c>
      <c r="H187" s="236">
        <f t="shared" si="26"/>
        <v>-100</v>
      </c>
    </row>
    <row r="188" spans="1:10" s="241" customFormat="1" ht="16.5" customHeight="1">
      <c r="A188" s="423" t="s">
        <v>266</v>
      </c>
      <c r="B188" s="354">
        <v>29</v>
      </c>
      <c r="C188" s="244">
        <f t="shared" si="24"/>
        <v>26.4</v>
      </c>
      <c r="D188" s="315">
        <v>110</v>
      </c>
      <c r="E188" s="243">
        <v>20703</v>
      </c>
      <c r="F188" s="241">
        <f t="shared" si="27"/>
        <v>5</v>
      </c>
      <c r="G188" s="373">
        <f t="shared" si="25"/>
        <v>-81</v>
      </c>
      <c r="H188" s="370">
        <f t="shared" si="26"/>
        <v>-73.599999999999994</v>
      </c>
      <c r="I188" s="241" t="s">
        <v>842</v>
      </c>
      <c r="J188" s="366" t="str">
        <f>I188&amp;B188&amp;"万元，较上年决算数"&amp;IF(G188&gt;0,"增加","减少")&amp;G188&amp;"万元，"&amp;IF(G188&gt;0,"增长","下降")&amp;H188&amp;"%。主要是"</f>
        <v>3．体育29万元，较上年决算数减少-81万元，下降-73.6%。主要是</v>
      </c>
    </row>
    <row r="189" spans="1:10" s="242" customFormat="1" ht="16.5" customHeight="1">
      <c r="A189" s="424" t="s">
        <v>640</v>
      </c>
      <c r="B189" s="354">
        <v>4</v>
      </c>
      <c r="C189" s="246"/>
      <c r="D189" s="316">
        <v>53</v>
      </c>
      <c r="E189" s="245">
        <v>2070305</v>
      </c>
      <c r="F189" s="242">
        <f t="shared" si="27"/>
        <v>7</v>
      </c>
      <c r="G189" s="280">
        <f t="shared" si="25"/>
        <v>-49</v>
      </c>
      <c r="H189" s="236"/>
    </row>
    <row r="190" spans="1:10" s="242" customFormat="1" ht="16.5" customHeight="1">
      <c r="A190" s="424" t="s">
        <v>267</v>
      </c>
      <c r="B190" s="354">
        <v>15</v>
      </c>
      <c r="C190" s="246">
        <f t="shared" si="24"/>
        <v>26.8</v>
      </c>
      <c r="D190" s="316">
        <v>56</v>
      </c>
      <c r="E190" s="245">
        <v>2070308</v>
      </c>
      <c r="F190" s="242">
        <f t="shared" si="27"/>
        <v>7</v>
      </c>
      <c r="G190" s="280">
        <f t="shared" si="25"/>
        <v>-41</v>
      </c>
      <c r="H190" s="236">
        <f t="shared" si="26"/>
        <v>-73.2</v>
      </c>
    </row>
    <row r="191" spans="1:10" s="242" customFormat="1" ht="16.5" customHeight="1">
      <c r="A191" s="424" t="s">
        <v>641</v>
      </c>
      <c r="B191" s="354">
        <v>10</v>
      </c>
      <c r="C191" s="246"/>
      <c r="D191" s="316">
        <v>1</v>
      </c>
      <c r="E191" s="245">
        <v>2070399</v>
      </c>
      <c r="F191" s="242">
        <f t="shared" si="27"/>
        <v>7</v>
      </c>
      <c r="G191" s="280">
        <f t="shared" si="25"/>
        <v>9</v>
      </c>
      <c r="H191" s="236"/>
    </row>
    <row r="192" spans="1:10" s="241" customFormat="1" ht="16.5" customHeight="1">
      <c r="A192" s="423" t="s">
        <v>642</v>
      </c>
      <c r="B192" s="354">
        <v>0</v>
      </c>
      <c r="C192" s="244"/>
      <c r="D192" s="315">
        <v>5</v>
      </c>
      <c r="E192" s="243">
        <v>20706</v>
      </c>
      <c r="F192" s="241">
        <f t="shared" si="27"/>
        <v>5</v>
      </c>
      <c r="G192" s="373">
        <f t="shared" si="25"/>
        <v>-5</v>
      </c>
      <c r="H192" s="370">
        <f t="shared" ref="H192" si="28">G192/D192*100</f>
        <v>-100</v>
      </c>
      <c r="I192" s="371" t="s">
        <v>956</v>
      </c>
      <c r="J192" s="366" t="str">
        <f>I192&amp;B192&amp;"万元，较上年决算数"&amp;IF(G192&gt;0,"增加","减少")&amp;G192&amp;"万元，"&amp;IF(G192&gt;0,"增长","下降")&amp;H192&amp;"%。主要是"</f>
        <v>4．新闻出版电影0万元，较上年决算数减少-5万元，下降-100%。主要是</v>
      </c>
    </row>
    <row r="193" spans="1:10" s="242" customFormat="1" ht="16.5" customHeight="1">
      <c r="A193" s="424" t="s">
        <v>643</v>
      </c>
      <c r="B193" s="354">
        <v>0</v>
      </c>
      <c r="C193" s="246"/>
      <c r="D193" s="316">
        <v>5</v>
      </c>
      <c r="E193" s="245">
        <v>2070699</v>
      </c>
      <c r="F193" s="242">
        <f t="shared" si="27"/>
        <v>7</v>
      </c>
      <c r="G193" s="280">
        <f t="shared" si="25"/>
        <v>-5</v>
      </c>
      <c r="H193" s="236"/>
    </row>
    <row r="194" spans="1:10" s="241" customFormat="1" ht="16.5" customHeight="1">
      <c r="A194" s="423" t="s">
        <v>644</v>
      </c>
      <c r="B194" s="354">
        <v>50</v>
      </c>
      <c r="C194" s="244"/>
      <c r="D194" s="315">
        <v>114</v>
      </c>
      <c r="E194" s="243">
        <v>20708</v>
      </c>
      <c r="F194" s="241">
        <f t="shared" si="27"/>
        <v>5</v>
      </c>
      <c r="G194" s="373">
        <f t="shared" si="25"/>
        <v>-64</v>
      </c>
      <c r="H194" s="370">
        <f t="shared" ref="H194" si="29">G194/D194*100</f>
        <v>-56.1</v>
      </c>
      <c r="I194" s="371" t="s">
        <v>957</v>
      </c>
      <c r="J194" s="366" t="str">
        <f>I194&amp;B194&amp;"万元，较上年决算数"&amp;IF(G194&gt;0,"增加","减少")&amp;G194&amp;"万元，"&amp;IF(G194&gt;0,"增长","下降")&amp;H194&amp;"%。主要是"</f>
        <v>5．广播电视50万元，较上年决算数减少-64万元，下降-56.1%。主要是</v>
      </c>
    </row>
    <row r="195" spans="1:10" s="242" customFormat="1" ht="16.5" customHeight="1">
      <c r="A195" s="424" t="s">
        <v>645</v>
      </c>
      <c r="B195" s="354">
        <v>50</v>
      </c>
      <c r="C195" s="246"/>
      <c r="D195" s="316">
        <v>114</v>
      </c>
      <c r="E195" s="245">
        <v>2070899</v>
      </c>
      <c r="F195" s="242">
        <f t="shared" si="27"/>
        <v>7</v>
      </c>
      <c r="G195" s="280">
        <f t="shared" si="25"/>
        <v>-64</v>
      </c>
      <c r="H195" s="236"/>
    </row>
    <row r="196" spans="1:10" s="241" customFormat="1" ht="16.5" customHeight="1">
      <c r="A196" s="423" t="s">
        <v>702</v>
      </c>
      <c r="B196" s="354">
        <v>317</v>
      </c>
      <c r="C196" s="244">
        <f t="shared" si="24"/>
        <v>69.8</v>
      </c>
      <c r="D196" s="315">
        <v>454</v>
      </c>
      <c r="E196" s="243">
        <v>20799</v>
      </c>
      <c r="F196" s="241">
        <f t="shared" si="27"/>
        <v>5</v>
      </c>
      <c r="G196" s="373">
        <f t="shared" si="25"/>
        <v>-137</v>
      </c>
      <c r="H196" s="370">
        <f t="shared" ref="H196" si="30">G196/D196*100</f>
        <v>-30.2</v>
      </c>
      <c r="I196" s="371" t="s">
        <v>958</v>
      </c>
      <c r="J196" s="366" t="str">
        <f>I196&amp;B196&amp;"万元，较上年决算数"&amp;IF(G196&gt;0,"增加","减少")&amp;G196&amp;"万元，"&amp;IF(G196&gt;0,"增长","下降")&amp;H196&amp;"%。主要是"</f>
        <v>6．其他文化体育与传媒支出317万元，较上年决算数减少-137万元，下降-30.2%。主要是</v>
      </c>
    </row>
    <row r="197" spans="1:10" s="242" customFormat="1" ht="16.5" customHeight="1">
      <c r="A197" s="424" t="s">
        <v>646</v>
      </c>
      <c r="B197" s="354">
        <v>11</v>
      </c>
      <c r="C197" s="246"/>
      <c r="D197" s="316">
        <v>25</v>
      </c>
      <c r="E197" s="245">
        <v>2079902</v>
      </c>
      <c r="F197" s="242">
        <f t="shared" si="27"/>
        <v>7</v>
      </c>
      <c r="G197" s="280">
        <f t="shared" si="25"/>
        <v>-14</v>
      </c>
      <c r="H197" s="236"/>
    </row>
    <row r="198" spans="1:10" s="242" customFormat="1" ht="16.5" customHeight="1">
      <c r="A198" s="424" t="s">
        <v>268</v>
      </c>
      <c r="B198" s="354">
        <v>82</v>
      </c>
      <c r="C198" s="246">
        <f t="shared" si="24"/>
        <v>39.200000000000003</v>
      </c>
      <c r="D198" s="316">
        <v>209</v>
      </c>
      <c r="E198" s="245">
        <v>2079903</v>
      </c>
      <c r="F198" s="242">
        <f t="shared" si="27"/>
        <v>7</v>
      </c>
      <c r="G198" s="280">
        <f t="shared" si="25"/>
        <v>-127</v>
      </c>
      <c r="H198" s="236">
        <f t="shared" si="26"/>
        <v>-60.8</v>
      </c>
    </row>
    <row r="199" spans="1:10" s="242" customFormat="1" ht="16.5" customHeight="1">
      <c r="A199" s="424" t="s">
        <v>716</v>
      </c>
      <c r="B199" s="354">
        <v>224</v>
      </c>
      <c r="C199" s="246">
        <f t="shared" si="24"/>
        <v>101.8</v>
      </c>
      <c r="D199" s="316">
        <v>220</v>
      </c>
      <c r="E199" s="245">
        <v>2079999</v>
      </c>
      <c r="F199" s="242">
        <f t="shared" si="27"/>
        <v>7</v>
      </c>
      <c r="G199" s="280">
        <f t="shared" si="25"/>
        <v>4</v>
      </c>
      <c r="H199" s="236">
        <f t="shared" si="26"/>
        <v>1.8</v>
      </c>
    </row>
    <row r="200" spans="1:10" s="36" customFormat="1" ht="16.5" customHeight="1">
      <c r="A200" s="422" t="s">
        <v>680</v>
      </c>
      <c r="B200" s="354">
        <v>30828</v>
      </c>
      <c r="C200" s="49">
        <f t="shared" si="24"/>
        <v>95.7</v>
      </c>
      <c r="D200" s="311">
        <v>32197</v>
      </c>
      <c r="E200" s="58">
        <v>208</v>
      </c>
      <c r="F200" s="36">
        <f t="shared" si="27"/>
        <v>3</v>
      </c>
      <c r="G200" s="373">
        <f t="shared" si="25"/>
        <v>-1369</v>
      </c>
      <c r="H200" s="370">
        <f t="shared" si="26"/>
        <v>-4.3</v>
      </c>
      <c r="I200" s="36" t="s">
        <v>794</v>
      </c>
      <c r="J200" s="366" t="str">
        <f t="shared" ref="J200:J201" si="31">I200&amp;B200&amp;"万元，较上年决算数"&amp;IF(G200&gt;0,"增加","减少")&amp;G200&amp;"万元，"&amp;IF(G200&gt;0,"增长","下降")&amp;H200&amp;"%。主要是"</f>
        <v>（七）社会保障和就业支出30828万元，较上年决算数减少-1369万元，下降-4.3%。主要是</v>
      </c>
    </row>
    <row r="201" spans="1:10" s="241" customFormat="1" ht="16.5" customHeight="1">
      <c r="A201" s="423" t="s">
        <v>269</v>
      </c>
      <c r="B201" s="354">
        <v>949</v>
      </c>
      <c r="C201" s="244">
        <f t="shared" si="24"/>
        <v>100.3</v>
      </c>
      <c r="D201" s="315">
        <v>946</v>
      </c>
      <c r="E201" s="243">
        <v>20801</v>
      </c>
      <c r="F201" s="241">
        <f t="shared" si="27"/>
        <v>5</v>
      </c>
      <c r="G201" s="373">
        <f t="shared" si="25"/>
        <v>3</v>
      </c>
      <c r="H201" s="370">
        <f t="shared" si="26"/>
        <v>0.3</v>
      </c>
      <c r="I201" s="241" t="s">
        <v>843</v>
      </c>
      <c r="J201" s="366" t="str">
        <f t="shared" si="31"/>
        <v>1．人力资源和社会保障管理事务949万元，较上年决算数增加3万元，增长0.3%。主要是</v>
      </c>
    </row>
    <row r="202" spans="1:10" s="242" customFormat="1" ht="16.5" customHeight="1">
      <c r="A202" s="424" t="s">
        <v>179</v>
      </c>
      <c r="B202" s="354">
        <v>286</v>
      </c>
      <c r="C202" s="246">
        <f t="shared" si="24"/>
        <v>91.7</v>
      </c>
      <c r="D202" s="316">
        <v>312</v>
      </c>
      <c r="E202" s="245">
        <v>2080101</v>
      </c>
      <c r="F202" s="242">
        <f t="shared" si="27"/>
        <v>7</v>
      </c>
      <c r="G202" s="280">
        <f t="shared" si="25"/>
        <v>-26</v>
      </c>
      <c r="H202" s="236">
        <f t="shared" si="26"/>
        <v>-8.3000000000000007</v>
      </c>
    </row>
    <row r="203" spans="1:10" s="242" customFormat="1" ht="16.5" customHeight="1">
      <c r="A203" s="424" t="s">
        <v>180</v>
      </c>
      <c r="B203" s="354">
        <v>24</v>
      </c>
      <c r="C203" s="246">
        <f t="shared" si="24"/>
        <v>120</v>
      </c>
      <c r="D203" s="316">
        <v>20</v>
      </c>
      <c r="E203" s="245">
        <v>2080102</v>
      </c>
      <c r="F203" s="242">
        <f t="shared" si="27"/>
        <v>7</v>
      </c>
      <c r="G203" s="280">
        <f t="shared" si="25"/>
        <v>4</v>
      </c>
      <c r="H203" s="236">
        <f t="shared" si="26"/>
        <v>20</v>
      </c>
    </row>
    <row r="204" spans="1:10" s="242" customFormat="1" ht="16.5" customHeight="1">
      <c r="A204" s="424" t="s">
        <v>270</v>
      </c>
      <c r="B204" s="354">
        <v>123</v>
      </c>
      <c r="C204" s="246">
        <f t="shared" si="24"/>
        <v>103.4</v>
      </c>
      <c r="D204" s="316">
        <v>119</v>
      </c>
      <c r="E204" s="245">
        <v>2080105</v>
      </c>
      <c r="F204" s="242">
        <f t="shared" si="27"/>
        <v>7</v>
      </c>
      <c r="G204" s="280">
        <f t="shared" si="25"/>
        <v>4</v>
      </c>
      <c r="H204" s="236">
        <f t="shared" si="26"/>
        <v>3.4</v>
      </c>
    </row>
    <row r="205" spans="1:10" s="242" customFormat="1" ht="16.5" customHeight="1">
      <c r="A205" s="424" t="s">
        <v>271</v>
      </c>
      <c r="B205" s="354">
        <v>308</v>
      </c>
      <c r="C205" s="246">
        <f t="shared" si="24"/>
        <v>103.4</v>
      </c>
      <c r="D205" s="316">
        <v>298</v>
      </c>
      <c r="E205" s="245">
        <v>2080106</v>
      </c>
      <c r="F205" s="242">
        <f t="shared" si="27"/>
        <v>7</v>
      </c>
      <c r="G205" s="280">
        <f t="shared" si="25"/>
        <v>10</v>
      </c>
      <c r="H205" s="236">
        <f t="shared" si="26"/>
        <v>3.4</v>
      </c>
    </row>
    <row r="206" spans="1:10" s="242" customFormat="1" ht="16.5" customHeight="1">
      <c r="A206" s="424" t="s">
        <v>272</v>
      </c>
      <c r="B206" s="354">
        <v>11</v>
      </c>
      <c r="C206" s="246">
        <f t="shared" si="24"/>
        <v>137.5</v>
      </c>
      <c r="D206" s="316">
        <v>8</v>
      </c>
      <c r="E206" s="245">
        <v>2080107</v>
      </c>
      <c r="F206" s="242">
        <f t="shared" si="27"/>
        <v>7</v>
      </c>
      <c r="G206" s="280">
        <f t="shared" si="25"/>
        <v>3</v>
      </c>
      <c r="H206" s="236">
        <f t="shared" si="26"/>
        <v>37.5</v>
      </c>
    </row>
    <row r="207" spans="1:10" s="242" customFormat="1" ht="16.5" customHeight="1">
      <c r="A207" s="424" t="s">
        <v>273</v>
      </c>
      <c r="B207" s="354">
        <v>154</v>
      </c>
      <c r="C207" s="246">
        <f t="shared" si="24"/>
        <v>98.1</v>
      </c>
      <c r="D207" s="316">
        <v>157</v>
      </c>
      <c r="E207" s="245">
        <v>2080109</v>
      </c>
      <c r="F207" s="242">
        <f t="shared" si="27"/>
        <v>7</v>
      </c>
      <c r="G207" s="280">
        <f t="shared" si="25"/>
        <v>-3</v>
      </c>
      <c r="H207" s="236">
        <f t="shared" si="26"/>
        <v>-1.9</v>
      </c>
    </row>
    <row r="208" spans="1:10" s="242" customFormat="1" ht="16.5" customHeight="1">
      <c r="A208" s="424" t="s">
        <v>552</v>
      </c>
      <c r="B208" s="354">
        <v>43</v>
      </c>
      <c r="C208" s="246">
        <f t="shared" si="24"/>
        <v>134.4</v>
      </c>
      <c r="D208" s="316">
        <v>32</v>
      </c>
      <c r="E208" s="245">
        <v>2080112</v>
      </c>
      <c r="F208" s="242">
        <f t="shared" si="27"/>
        <v>7</v>
      </c>
      <c r="G208" s="280">
        <f t="shared" si="25"/>
        <v>11</v>
      </c>
      <c r="H208" s="236">
        <f t="shared" si="26"/>
        <v>34.4</v>
      </c>
    </row>
    <row r="209" spans="1:10" s="241" customFormat="1" ht="16.5" customHeight="1">
      <c r="A209" s="423" t="s">
        <v>274</v>
      </c>
      <c r="B209" s="354">
        <v>1780</v>
      </c>
      <c r="C209" s="244">
        <f t="shared" si="24"/>
        <v>62.2</v>
      </c>
      <c r="D209" s="315">
        <v>2862</v>
      </c>
      <c r="E209" s="243">
        <v>20802</v>
      </c>
      <c r="F209" s="241">
        <f t="shared" si="27"/>
        <v>5</v>
      </c>
      <c r="G209" s="373">
        <f t="shared" si="25"/>
        <v>-1082</v>
      </c>
      <c r="H209" s="370">
        <f t="shared" si="26"/>
        <v>-37.799999999999997</v>
      </c>
      <c r="I209" s="241" t="s">
        <v>844</v>
      </c>
      <c r="J209" s="366" t="str">
        <f>I209&amp;B209&amp;"万元，较上年决算数"&amp;IF(G209&gt;0,"增加","减少")&amp;G209&amp;"万元，"&amp;IF(G209&gt;0,"增长","下降")&amp;H209&amp;"%。主要是"</f>
        <v>2．民政管理事务1780万元，较上年决算数减少-1082万元，下降-37.8%。主要是</v>
      </c>
    </row>
    <row r="210" spans="1:10" s="242" customFormat="1" ht="16.5" customHeight="1">
      <c r="A210" s="424" t="s">
        <v>179</v>
      </c>
      <c r="B210" s="354">
        <v>195</v>
      </c>
      <c r="C210" s="246">
        <f t="shared" si="24"/>
        <v>84.1</v>
      </c>
      <c r="D210" s="316">
        <v>232</v>
      </c>
      <c r="E210" s="245">
        <v>2080201</v>
      </c>
      <c r="F210" s="242">
        <f t="shared" si="27"/>
        <v>7</v>
      </c>
      <c r="G210" s="280">
        <f t="shared" si="25"/>
        <v>-37</v>
      </c>
      <c r="H210" s="236">
        <f t="shared" si="26"/>
        <v>-15.9</v>
      </c>
    </row>
    <row r="211" spans="1:10" s="242" customFormat="1" ht="16.5" customHeight="1">
      <c r="A211" s="424" t="s">
        <v>180</v>
      </c>
      <c r="B211" s="354">
        <v>64</v>
      </c>
      <c r="C211" s="246">
        <f t="shared" si="24"/>
        <v>77.099999999999994</v>
      </c>
      <c r="D211" s="316">
        <v>83</v>
      </c>
      <c r="E211" s="245">
        <v>2080202</v>
      </c>
      <c r="F211" s="242">
        <f t="shared" si="27"/>
        <v>7</v>
      </c>
      <c r="G211" s="280">
        <f t="shared" si="25"/>
        <v>-19</v>
      </c>
      <c r="H211" s="236">
        <f t="shared" si="26"/>
        <v>-22.9</v>
      </c>
    </row>
    <row r="212" spans="1:10" s="242" customFormat="1" ht="16.5" customHeight="1">
      <c r="A212" s="424" t="s">
        <v>276</v>
      </c>
      <c r="B212" s="354">
        <v>0</v>
      </c>
      <c r="C212" s="246">
        <f t="shared" si="24"/>
        <v>0</v>
      </c>
      <c r="D212" s="316">
        <v>101</v>
      </c>
      <c r="E212" s="245">
        <v>2080207</v>
      </c>
      <c r="F212" s="242">
        <f t="shared" si="27"/>
        <v>7</v>
      </c>
      <c r="G212" s="280">
        <f t="shared" si="25"/>
        <v>-101</v>
      </c>
      <c r="H212" s="236">
        <f t="shared" si="26"/>
        <v>-100</v>
      </c>
    </row>
    <row r="213" spans="1:10" s="242" customFormat="1" ht="16.5" customHeight="1">
      <c r="A213" s="424" t="s">
        <v>277</v>
      </c>
      <c r="B213" s="354">
        <v>1274</v>
      </c>
      <c r="C213" s="246">
        <f t="shared" si="24"/>
        <v>53.6</v>
      </c>
      <c r="D213" s="316">
        <v>2378</v>
      </c>
      <c r="E213" s="245">
        <v>2080208</v>
      </c>
      <c r="F213" s="242">
        <f t="shared" si="27"/>
        <v>7</v>
      </c>
      <c r="G213" s="280">
        <f t="shared" si="25"/>
        <v>-1104</v>
      </c>
      <c r="H213" s="236">
        <f t="shared" si="26"/>
        <v>-46.4</v>
      </c>
    </row>
    <row r="214" spans="1:10" s="242" customFormat="1" ht="16.5" customHeight="1">
      <c r="A214" s="424" t="s">
        <v>278</v>
      </c>
      <c r="B214" s="354">
        <v>247</v>
      </c>
      <c r="C214" s="246">
        <f t="shared" si="24"/>
        <v>363.2</v>
      </c>
      <c r="D214" s="316">
        <v>68</v>
      </c>
      <c r="E214" s="245">
        <v>2080299</v>
      </c>
      <c r="F214" s="242">
        <f t="shared" si="27"/>
        <v>7</v>
      </c>
      <c r="G214" s="280">
        <f t="shared" si="25"/>
        <v>179</v>
      </c>
      <c r="H214" s="236">
        <f t="shared" si="26"/>
        <v>263.2</v>
      </c>
    </row>
    <row r="215" spans="1:10" s="241" customFormat="1" ht="16.5" customHeight="1">
      <c r="A215" s="423" t="s">
        <v>281</v>
      </c>
      <c r="B215" s="354">
        <v>18077</v>
      </c>
      <c r="C215" s="244">
        <f t="shared" si="24"/>
        <v>89.9</v>
      </c>
      <c r="D215" s="315">
        <v>20107</v>
      </c>
      <c r="E215" s="243">
        <v>20805</v>
      </c>
      <c r="F215" s="241">
        <f t="shared" si="27"/>
        <v>5</v>
      </c>
      <c r="G215" s="373">
        <f t="shared" si="25"/>
        <v>-2030</v>
      </c>
      <c r="H215" s="370">
        <f t="shared" si="26"/>
        <v>-10.1</v>
      </c>
      <c r="I215" s="241" t="s">
        <v>845</v>
      </c>
      <c r="J215" s="366" t="str">
        <f>I215&amp;B215&amp;"万元，较上年决算数"&amp;IF(G215&gt;0,"增加","减少")&amp;G215&amp;"万元，"&amp;IF(G215&gt;0,"增长","下降")&amp;H215&amp;"%。主要是"</f>
        <v>3．行政事业单位离退休18077万元，较上年决算数减少-2030万元，下降-10.1%。主要是</v>
      </c>
    </row>
    <row r="216" spans="1:10" s="242" customFormat="1" ht="16.5" customHeight="1">
      <c r="A216" s="424" t="s">
        <v>282</v>
      </c>
      <c r="B216" s="354">
        <v>1154</v>
      </c>
      <c r="C216" s="246">
        <f t="shared" si="24"/>
        <v>96.7</v>
      </c>
      <c r="D216" s="316">
        <v>1193</v>
      </c>
      <c r="E216" s="245">
        <v>2080501</v>
      </c>
      <c r="F216" s="242">
        <f t="shared" si="27"/>
        <v>7</v>
      </c>
      <c r="G216" s="280">
        <f t="shared" si="25"/>
        <v>-39</v>
      </c>
      <c r="H216" s="236">
        <f t="shared" si="26"/>
        <v>-3.3</v>
      </c>
    </row>
    <row r="217" spans="1:10" s="242" customFormat="1" ht="16.5" customHeight="1">
      <c r="A217" s="424" t="s">
        <v>283</v>
      </c>
      <c r="B217" s="354">
        <v>2139</v>
      </c>
      <c r="C217" s="246">
        <f t="shared" si="24"/>
        <v>105.7</v>
      </c>
      <c r="D217" s="316">
        <v>2023</v>
      </c>
      <c r="E217" s="245">
        <v>2080502</v>
      </c>
      <c r="F217" s="242">
        <f t="shared" si="27"/>
        <v>7</v>
      </c>
      <c r="G217" s="280">
        <f t="shared" si="25"/>
        <v>116</v>
      </c>
      <c r="H217" s="236">
        <f t="shared" si="26"/>
        <v>5.7</v>
      </c>
    </row>
    <row r="218" spans="1:10" s="242" customFormat="1" ht="16.5" customHeight="1">
      <c r="A218" s="424" t="s">
        <v>284</v>
      </c>
      <c r="B218" s="354">
        <v>334</v>
      </c>
      <c r="C218" s="246">
        <f t="shared" si="24"/>
        <v>92.5</v>
      </c>
      <c r="D218" s="316">
        <v>361</v>
      </c>
      <c r="E218" s="245">
        <v>2080503</v>
      </c>
      <c r="F218" s="242">
        <f t="shared" si="27"/>
        <v>7</v>
      </c>
      <c r="G218" s="280">
        <f t="shared" si="25"/>
        <v>-27</v>
      </c>
      <c r="H218" s="236">
        <f t="shared" si="26"/>
        <v>-7.5</v>
      </c>
    </row>
    <row r="219" spans="1:10" s="242" customFormat="1" ht="16.5" customHeight="1">
      <c r="A219" s="424" t="s">
        <v>647</v>
      </c>
      <c r="B219" s="354"/>
      <c r="C219" s="246"/>
      <c r="D219" s="316">
        <v>76</v>
      </c>
      <c r="E219" s="245">
        <v>2080504</v>
      </c>
      <c r="F219" s="242">
        <f t="shared" si="27"/>
        <v>7</v>
      </c>
      <c r="G219" s="280">
        <f t="shared" si="25"/>
        <v>-76</v>
      </c>
      <c r="H219" s="236"/>
    </row>
    <row r="220" spans="1:10" s="242" customFormat="1" ht="16.5" customHeight="1">
      <c r="A220" s="424" t="s">
        <v>285</v>
      </c>
      <c r="B220" s="354">
        <v>4575</v>
      </c>
      <c r="C220" s="246">
        <f t="shared" si="24"/>
        <v>89.2</v>
      </c>
      <c r="D220" s="316">
        <v>5130</v>
      </c>
      <c r="E220" s="245">
        <v>2080505</v>
      </c>
      <c r="F220" s="242">
        <f t="shared" si="27"/>
        <v>7</v>
      </c>
      <c r="G220" s="280">
        <f t="shared" si="25"/>
        <v>-555</v>
      </c>
      <c r="H220" s="236">
        <f t="shared" si="26"/>
        <v>-10.8</v>
      </c>
    </row>
    <row r="221" spans="1:10" s="242" customFormat="1" ht="16.5" customHeight="1">
      <c r="A221" s="424" t="s">
        <v>286</v>
      </c>
      <c r="B221" s="354">
        <v>399</v>
      </c>
      <c r="C221" s="246"/>
      <c r="D221" s="316">
        <v>741</v>
      </c>
      <c r="E221" s="245">
        <v>2080506</v>
      </c>
      <c r="F221" s="242">
        <f t="shared" si="27"/>
        <v>7</v>
      </c>
      <c r="G221" s="280">
        <f t="shared" si="25"/>
        <v>-342</v>
      </c>
      <c r="H221" s="236"/>
    </row>
    <row r="222" spans="1:10" s="242" customFormat="1" ht="16.5" customHeight="1">
      <c r="A222" s="424" t="s">
        <v>553</v>
      </c>
      <c r="B222" s="354">
        <v>8481</v>
      </c>
      <c r="C222" s="246">
        <f t="shared" si="24"/>
        <v>91.2</v>
      </c>
      <c r="D222" s="316">
        <v>9300</v>
      </c>
      <c r="E222" s="245">
        <v>2080507</v>
      </c>
      <c r="F222" s="242">
        <f t="shared" si="27"/>
        <v>7</v>
      </c>
      <c r="G222" s="280">
        <f t="shared" si="25"/>
        <v>-819</v>
      </c>
      <c r="H222" s="236">
        <f t="shared" si="26"/>
        <v>-8.8000000000000007</v>
      </c>
    </row>
    <row r="223" spans="1:10" s="242" customFormat="1" ht="16.5" customHeight="1">
      <c r="A223" s="424" t="s">
        <v>287</v>
      </c>
      <c r="B223" s="354">
        <v>995</v>
      </c>
      <c r="C223" s="246">
        <f t="shared" si="24"/>
        <v>77.599999999999994</v>
      </c>
      <c r="D223" s="316">
        <v>1283</v>
      </c>
      <c r="E223" s="245">
        <v>2080599</v>
      </c>
      <c r="F223" s="242">
        <f t="shared" si="27"/>
        <v>7</v>
      </c>
      <c r="G223" s="280">
        <f t="shared" si="25"/>
        <v>-288</v>
      </c>
      <c r="H223" s="236">
        <f t="shared" si="26"/>
        <v>-22.4</v>
      </c>
    </row>
    <row r="224" spans="1:10" s="241" customFormat="1" ht="16.5" customHeight="1">
      <c r="A224" s="423" t="s">
        <v>288</v>
      </c>
      <c r="B224" s="354">
        <v>860</v>
      </c>
      <c r="C224" s="244">
        <f t="shared" si="24"/>
        <v>-159.6</v>
      </c>
      <c r="D224" s="315">
        <v>-539</v>
      </c>
      <c r="E224" s="243">
        <v>20807</v>
      </c>
      <c r="F224" s="241">
        <f t="shared" si="27"/>
        <v>5</v>
      </c>
      <c r="G224" s="373">
        <f t="shared" si="25"/>
        <v>1399</v>
      </c>
      <c r="H224" s="370">
        <f t="shared" si="26"/>
        <v>-259.60000000000002</v>
      </c>
      <c r="I224" s="241" t="s">
        <v>846</v>
      </c>
      <c r="J224" s="366" t="str">
        <f>I224&amp;B224&amp;"万元，较上年决算数"&amp;IF(G224&gt;0,"增加","减少")&amp;G224&amp;"万元，"&amp;IF(G224&gt;0,"增长","下降")&amp;H224&amp;"%。主要是"</f>
        <v>4．就业补助860万元，较上年决算数增加1399万元，增长-259.6%。主要是</v>
      </c>
    </row>
    <row r="225" spans="1:10" s="242" customFormat="1" ht="16.5" customHeight="1">
      <c r="A225" s="424" t="s">
        <v>648</v>
      </c>
      <c r="B225" s="354">
        <v>99</v>
      </c>
      <c r="C225" s="246"/>
      <c r="D225" s="316">
        <v>10</v>
      </c>
      <c r="E225" s="245">
        <v>2080701</v>
      </c>
      <c r="F225" s="242">
        <f t="shared" si="27"/>
        <v>7</v>
      </c>
      <c r="G225" s="280">
        <f t="shared" si="25"/>
        <v>89</v>
      </c>
      <c r="H225" s="236"/>
    </row>
    <row r="226" spans="1:10" s="242" customFormat="1" ht="16.5" customHeight="1">
      <c r="A226" s="424" t="s">
        <v>649</v>
      </c>
      <c r="B226" s="354">
        <v>15</v>
      </c>
      <c r="C226" s="246"/>
      <c r="D226" s="316">
        <v>39</v>
      </c>
      <c r="E226" s="245">
        <v>2080702</v>
      </c>
      <c r="F226" s="242">
        <f t="shared" si="27"/>
        <v>7</v>
      </c>
      <c r="G226" s="280">
        <f t="shared" si="25"/>
        <v>-24</v>
      </c>
      <c r="H226" s="236"/>
    </row>
    <row r="227" spans="1:10" s="242" customFormat="1" ht="16.5" customHeight="1">
      <c r="A227" s="424" t="s">
        <v>650</v>
      </c>
      <c r="B227" s="354">
        <v>237</v>
      </c>
      <c r="C227" s="246"/>
      <c r="D227" s="316">
        <v>1074</v>
      </c>
      <c r="E227" s="245">
        <v>2080704</v>
      </c>
      <c r="F227" s="242">
        <f t="shared" si="27"/>
        <v>7</v>
      </c>
      <c r="G227" s="280">
        <f t="shared" si="25"/>
        <v>-837</v>
      </c>
      <c r="H227" s="236"/>
    </row>
    <row r="228" spans="1:10" s="242" customFormat="1" ht="16.5" customHeight="1">
      <c r="A228" s="424" t="s">
        <v>651</v>
      </c>
      <c r="B228" s="354">
        <v>10</v>
      </c>
      <c r="C228" s="246"/>
      <c r="D228" s="316">
        <v>10</v>
      </c>
      <c r="E228" s="245">
        <v>2080705</v>
      </c>
      <c r="F228" s="242">
        <f t="shared" si="27"/>
        <v>7</v>
      </c>
      <c r="G228" s="280">
        <f t="shared" si="25"/>
        <v>0</v>
      </c>
      <c r="H228" s="236"/>
    </row>
    <row r="229" spans="1:10" s="242" customFormat="1" ht="16.5" customHeight="1">
      <c r="A229" s="424" t="s">
        <v>652</v>
      </c>
      <c r="B229" s="354">
        <v>20</v>
      </c>
      <c r="C229" s="246"/>
      <c r="D229" s="316">
        <v>25</v>
      </c>
      <c r="E229" s="245">
        <v>2080712</v>
      </c>
      <c r="F229" s="242">
        <f t="shared" si="27"/>
        <v>7</v>
      </c>
      <c r="G229" s="280">
        <f t="shared" si="25"/>
        <v>-5</v>
      </c>
      <c r="H229" s="236"/>
    </row>
    <row r="230" spans="1:10" s="242" customFormat="1" ht="16.5" customHeight="1">
      <c r="A230" s="424" t="s">
        <v>289</v>
      </c>
      <c r="B230" s="354">
        <v>478</v>
      </c>
      <c r="C230" s="246">
        <f t="shared" si="24"/>
        <v>-28.2</v>
      </c>
      <c r="D230" s="316">
        <v>-1697</v>
      </c>
      <c r="E230" s="245">
        <v>2080799</v>
      </c>
      <c r="F230" s="242">
        <f t="shared" si="27"/>
        <v>7</v>
      </c>
      <c r="G230" s="280">
        <f t="shared" si="25"/>
        <v>2175</v>
      </c>
      <c r="H230" s="236">
        <f t="shared" si="26"/>
        <v>-128.19999999999999</v>
      </c>
    </row>
    <row r="231" spans="1:10" s="241" customFormat="1" ht="16.5" customHeight="1">
      <c r="A231" s="423" t="s">
        <v>290</v>
      </c>
      <c r="B231" s="354">
        <v>1666</v>
      </c>
      <c r="C231" s="244">
        <f t="shared" si="24"/>
        <v>107.7</v>
      </c>
      <c r="D231" s="315">
        <v>1547</v>
      </c>
      <c r="E231" s="243">
        <v>20808</v>
      </c>
      <c r="F231" s="241">
        <f t="shared" si="27"/>
        <v>5</v>
      </c>
      <c r="G231" s="373">
        <f t="shared" si="25"/>
        <v>119</v>
      </c>
      <c r="H231" s="370">
        <f t="shared" si="26"/>
        <v>7.7</v>
      </c>
      <c r="I231" s="241" t="s">
        <v>847</v>
      </c>
      <c r="J231" s="366" t="str">
        <f>I231&amp;B231&amp;"万元，较上年决算数"&amp;IF(G231&gt;0,"增加","减少")&amp;G231&amp;"万元，"&amp;IF(G231&gt;0,"增长","下降")&amp;H231&amp;"%。主要是"</f>
        <v>5．抚恤1666万元，较上年决算数增加119万元，增长7.7%。主要是</v>
      </c>
    </row>
    <row r="232" spans="1:10" s="242" customFormat="1" ht="16.5" customHeight="1">
      <c r="A232" s="424" t="s">
        <v>653</v>
      </c>
      <c r="B232" s="354">
        <v>95</v>
      </c>
      <c r="C232" s="246"/>
      <c r="D232" s="316">
        <v>107</v>
      </c>
      <c r="E232" s="245">
        <v>2080801</v>
      </c>
      <c r="F232" s="242">
        <f t="shared" si="27"/>
        <v>7</v>
      </c>
      <c r="G232" s="280">
        <f t="shared" si="25"/>
        <v>-12</v>
      </c>
      <c r="H232" s="236"/>
    </row>
    <row r="233" spans="1:10" s="242" customFormat="1" ht="16.5" customHeight="1">
      <c r="A233" s="424" t="s">
        <v>291</v>
      </c>
      <c r="B233" s="354">
        <v>405</v>
      </c>
      <c r="C233" s="246">
        <f t="shared" si="24"/>
        <v>337.5</v>
      </c>
      <c r="D233" s="316">
        <v>120</v>
      </c>
      <c r="E233" s="245">
        <v>2080802</v>
      </c>
      <c r="F233" s="242">
        <f t="shared" si="27"/>
        <v>7</v>
      </c>
      <c r="G233" s="280">
        <f t="shared" si="25"/>
        <v>285</v>
      </c>
      <c r="H233" s="236">
        <f t="shared" si="26"/>
        <v>237.5</v>
      </c>
    </row>
    <row r="234" spans="1:10" s="242" customFormat="1" ht="16.5" customHeight="1">
      <c r="A234" s="424" t="s">
        <v>292</v>
      </c>
      <c r="B234" s="354">
        <v>178</v>
      </c>
      <c r="C234" s="246">
        <f t="shared" si="24"/>
        <v>91.8</v>
      </c>
      <c r="D234" s="316">
        <v>194</v>
      </c>
      <c r="E234" s="245">
        <v>2080803</v>
      </c>
      <c r="F234" s="242">
        <f t="shared" si="27"/>
        <v>7</v>
      </c>
      <c r="G234" s="280">
        <f t="shared" si="25"/>
        <v>-16</v>
      </c>
      <c r="H234" s="236">
        <f t="shared" si="26"/>
        <v>-8.1999999999999993</v>
      </c>
    </row>
    <row r="235" spans="1:10" s="242" customFormat="1" ht="16.5" customHeight="1">
      <c r="A235" s="424" t="s">
        <v>293</v>
      </c>
      <c r="B235" s="354">
        <v>293</v>
      </c>
      <c r="C235" s="246">
        <f t="shared" si="24"/>
        <v>138.9</v>
      </c>
      <c r="D235" s="316">
        <v>211</v>
      </c>
      <c r="E235" s="245">
        <v>2080805</v>
      </c>
      <c r="F235" s="242">
        <f t="shared" si="27"/>
        <v>7</v>
      </c>
      <c r="G235" s="280">
        <f t="shared" si="25"/>
        <v>82</v>
      </c>
      <c r="H235" s="236">
        <f t="shared" si="26"/>
        <v>38.9</v>
      </c>
    </row>
    <row r="236" spans="1:10" s="242" customFormat="1" ht="16.5" customHeight="1">
      <c r="A236" s="424" t="s">
        <v>654</v>
      </c>
      <c r="B236" s="354">
        <v>0</v>
      </c>
      <c r="C236" s="246"/>
      <c r="D236" s="316">
        <v>11</v>
      </c>
      <c r="E236" s="245">
        <v>2080806</v>
      </c>
      <c r="F236" s="242">
        <f t="shared" si="27"/>
        <v>7</v>
      </c>
      <c r="G236" s="280">
        <f t="shared" si="25"/>
        <v>-11</v>
      </c>
      <c r="H236" s="236"/>
    </row>
    <row r="237" spans="1:10" s="242" customFormat="1" ht="16.5" customHeight="1">
      <c r="A237" s="424" t="s">
        <v>294</v>
      </c>
      <c r="B237" s="354">
        <v>695</v>
      </c>
      <c r="C237" s="246">
        <f t="shared" si="24"/>
        <v>76.900000000000006</v>
      </c>
      <c r="D237" s="316">
        <v>904</v>
      </c>
      <c r="E237" s="245">
        <v>2080899</v>
      </c>
      <c r="F237" s="242">
        <f t="shared" si="27"/>
        <v>7</v>
      </c>
      <c r="G237" s="280">
        <f t="shared" si="25"/>
        <v>-209</v>
      </c>
      <c r="H237" s="236">
        <f t="shared" si="26"/>
        <v>-23.1</v>
      </c>
    </row>
    <row r="238" spans="1:10" s="241" customFormat="1" ht="16.5" customHeight="1">
      <c r="A238" s="423" t="s">
        <v>295</v>
      </c>
      <c r="B238" s="354">
        <v>1231</v>
      </c>
      <c r="C238" s="244">
        <f t="shared" si="24"/>
        <v>91.3</v>
      </c>
      <c r="D238" s="315">
        <v>1348</v>
      </c>
      <c r="E238" s="243">
        <v>20809</v>
      </c>
      <c r="F238" s="241">
        <f t="shared" si="27"/>
        <v>5</v>
      </c>
      <c r="G238" s="373">
        <f t="shared" si="25"/>
        <v>-117</v>
      </c>
      <c r="H238" s="370">
        <f t="shared" si="26"/>
        <v>-8.6999999999999993</v>
      </c>
      <c r="I238" s="241" t="s">
        <v>848</v>
      </c>
      <c r="J238" s="366" t="str">
        <f>I238&amp;B238&amp;"万元，较上年决算数"&amp;IF(G238&gt;0,"增加","减少")&amp;G238&amp;"万元，"&amp;IF(G238&gt;0,"增长","下降")&amp;H238&amp;"%。主要是"</f>
        <v>6．退役安置1231万元，较上年决算数减少-117万元，下降-8.7%。主要是</v>
      </c>
    </row>
    <row r="239" spans="1:10" s="242" customFormat="1" ht="16.5" customHeight="1">
      <c r="A239" s="424" t="s">
        <v>296</v>
      </c>
      <c r="B239" s="354">
        <v>18</v>
      </c>
      <c r="C239" s="246">
        <f t="shared" si="24"/>
        <v>5.2</v>
      </c>
      <c r="D239" s="316">
        <v>348</v>
      </c>
      <c r="E239" s="245">
        <v>2080901</v>
      </c>
      <c r="F239" s="242">
        <f t="shared" si="27"/>
        <v>7</v>
      </c>
      <c r="G239" s="280">
        <f t="shared" si="25"/>
        <v>-330</v>
      </c>
      <c r="H239" s="236">
        <f t="shared" si="26"/>
        <v>-94.8</v>
      </c>
    </row>
    <row r="240" spans="1:10" s="242" customFormat="1" ht="16.5" customHeight="1">
      <c r="A240" s="424" t="s">
        <v>297</v>
      </c>
      <c r="B240" s="354">
        <v>648</v>
      </c>
      <c r="C240" s="246">
        <f t="shared" si="24"/>
        <v>85.6</v>
      </c>
      <c r="D240" s="316">
        <v>757</v>
      </c>
      <c r="E240" s="245">
        <v>2080902</v>
      </c>
      <c r="F240" s="242">
        <f t="shared" si="27"/>
        <v>7</v>
      </c>
      <c r="G240" s="280">
        <f t="shared" si="25"/>
        <v>-109</v>
      </c>
      <c r="H240" s="236">
        <f t="shared" si="26"/>
        <v>-14.4</v>
      </c>
    </row>
    <row r="241" spans="1:10" s="242" customFormat="1" ht="16.5" customHeight="1">
      <c r="A241" s="424" t="s">
        <v>298</v>
      </c>
      <c r="B241" s="354">
        <v>18</v>
      </c>
      <c r="C241" s="246">
        <f t="shared" si="24"/>
        <v>85.7</v>
      </c>
      <c r="D241" s="316">
        <v>21</v>
      </c>
      <c r="E241" s="245">
        <v>2080903</v>
      </c>
      <c r="F241" s="242">
        <f t="shared" si="27"/>
        <v>7</v>
      </c>
      <c r="G241" s="280">
        <f t="shared" si="25"/>
        <v>-3</v>
      </c>
      <c r="H241" s="236">
        <f t="shared" si="26"/>
        <v>-14.3</v>
      </c>
    </row>
    <row r="242" spans="1:10" s="242" customFormat="1" ht="16.5" customHeight="1">
      <c r="A242" s="424" t="s">
        <v>198</v>
      </c>
      <c r="B242" s="354">
        <v>194</v>
      </c>
      <c r="C242" s="246"/>
      <c r="D242" s="316">
        <v>218</v>
      </c>
      <c r="E242" s="245">
        <v>2080905</v>
      </c>
      <c r="F242" s="242">
        <f t="shared" si="27"/>
        <v>7</v>
      </c>
      <c r="G242" s="280">
        <f t="shared" si="25"/>
        <v>-24</v>
      </c>
      <c r="H242" s="236"/>
    </row>
    <row r="243" spans="1:10" s="242" customFormat="1" ht="16.5" customHeight="1">
      <c r="A243" s="424" t="s">
        <v>299</v>
      </c>
      <c r="B243" s="354">
        <v>353</v>
      </c>
      <c r="C243" s="246">
        <f t="shared" ref="C243:C302" si="32">B243/D243*100</f>
        <v>8825</v>
      </c>
      <c r="D243" s="316">
        <v>4</v>
      </c>
      <c r="E243" s="245">
        <v>2080999</v>
      </c>
      <c r="F243" s="242">
        <f t="shared" si="27"/>
        <v>7</v>
      </c>
      <c r="G243" s="280">
        <f t="shared" si="25"/>
        <v>349</v>
      </c>
      <c r="H243" s="236">
        <f t="shared" si="26"/>
        <v>8725</v>
      </c>
    </row>
    <row r="244" spans="1:10" s="241" customFormat="1" ht="16.5" customHeight="1">
      <c r="A244" s="423" t="s">
        <v>300</v>
      </c>
      <c r="B244" s="354">
        <v>1025</v>
      </c>
      <c r="C244" s="244">
        <f t="shared" si="32"/>
        <v>88.7</v>
      </c>
      <c r="D244" s="315">
        <v>1155</v>
      </c>
      <c r="E244" s="243">
        <v>20810</v>
      </c>
      <c r="F244" s="241">
        <f t="shared" si="27"/>
        <v>5</v>
      </c>
      <c r="G244" s="373">
        <f t="shared" si="25"/>
        <v>-130</v>
      </c>
      <c r="H244" s="370">
        <f t="shared" si="26"/>
        <v>-11.3</v>
      </c>
      <c r="I244" s="241" t="s">
        <v>849</v>
      </c>
      <c r="J244" s="366" t="str">
        <f>I244&amp;B244&amp;"万元，较上年决算数"&amp;IF(G244&gt;0,"增加","减少")&amp;G244&amp;"万元，"&amp;IF(G244&gt;0,"增长","下降")&amp;H244&amp;"%。主要是"</f>
        <v>7．社会福利1025万元，较上年决算数减少-130万元，下降-11.3%。主要是</v>
      </c>
    </row>
    <row r="245" spans="1:10" s="242" customFormat="1" ht="16.5" customHeight="1">
      <c r="A245" s="424" t="s">
        <v>301</v>
      </c>
      <c r="B245" s="354">
        <v>4</v>
      </c>
      <c r="C245" s="246">
        <f t="shared" si="32"/>
        <v>133.30000000000001</v>
      </c>
      <c r="D245" s="316">
        <v>3</v>
      </c>
      <c r="E245" s="245">
        <v>2081001</v>
      </c>
      <c r="F245" s="242">
        <f t="shared" ref="F245:F304" si="33">LEN(E245)</f>
        <v>7</v>
      </c>
      <c r="G245" s="280">
        <f t="shared" ref="G245:G304" si="34">B245-D245</f>
        <v>1</v>
      </c>
      <c r="H245" s="236">
        <f t="shared" ref="H245:H304" si="35">G245/D245*100</f>
        <v>33.299999999999997</v>
      </c>
    </row>
    <row r="246" spans="1:10" s="242" customFormat="1" ht="16.5" customHeight="1">
      <c r="A246" s="424" t="s">
        <v>302</v>
      </c>
      <c r="B246" s="354">
        <v>430</v>
      </c>
      <c r="C246" s="246"/>
      <c r="D246" s="316">
        <v>529</v>
      </c>
      <c r="E246" s="245">
        <v>2081002</v>
      </c>
      <c r="F246" s="242">
        <f t="shared" si="33"/>
        <v>7</v>
      </c>
      <c r="G246" s="280">
        <f t="shared" si="34"/>
        <v>-99</v>
      </c>
      <c r="H246" s="236"/>
    </row>
    <row r="247" spans="1:10" s="242" customFormat="1" ht="16.5" customHeight="1">
      <c r="A247" s="424" t="s">
        <v>303</v>
      </c>
      <c r="B247" s="354">
        <v>0</v>
      </c>
      <c r="C247" s="246">
        <f t="shared" si="32"/>
        <v>0</v>
      </c>
      <c r="D247" s="316">
        <v>46</v>
      </c>
      <c r="E247" s="245">
        <v>2081004</v>
      </c>
      <c r="F247" s="242">
        <f t="shared" si="33"/>
        <v>7</v>
      </c>
      <c r="G247" s="280">
        <f t="shared" si="34"/>
        <v>-46</v>
      </c>
      <c r="H247" s="236">
        <f t="shared" si="35"/>
        <v>-100</v>
      </c>
    </row>
    <row r="248" spans="1:10" s="242" customFormat="1" ht="16.5" customHeight="1">
      <c r="A248" s="424" t="s">
        <v>304</v>
      </c>
      <c r="B248" s="354">
        <v>591</v>
      </c>
      <c r="C248" s="246">
        <f t="shared" si="32"/>
        <v>102.4</v>
      </c>
      <c r="D248" s="316">
        <v>577</v>
      </c>
      <c r="E248" s="245">
        <v>2081005</v>
      </c>
      <c r="F248" s="242">
        <f t="shared" si="33"/>
        <v>7</v>
      </c>
      <c r="G248" s="280">
        <f t="shared" si="34"/>
        <v>14</v>
      </c>
      <c r="H248" s="236">
        <f t="shared" si="35"/>
        <v>2.4</v>
      </c>
    </row>
    <row r="249" spans="1:10" s="241" customFormat="1" ht="16.5" customHeight="1">
      <c r="A249" s="423" t="s">
        <v>305</v>
      </c>
      <c r="B249" s="354">
        <v>519</v>
      </c>
      <c r="C249" s="244">
        <f t="shared" si="32"/>
        <v>81.599999999999994</v>
      </c>
      <c r="D249" s="315">
        <v>636</v>
      </c>
      <c r="E249" s="243">
        <v>20811</v>
      </c>
      <c r="F249" s="241">
        <f t="shared" si="33"/>
        <v>5</v>
      </c>
      <c r="G249" s="373">
        <f t="shared" si="34"/>
        <v>-117</v>
      </c>
      <c r="H249" s="370">
        <f t="shared" si="35"/>
        <v>-18.399999999999999</v>
      </c>
      <c r="I249" s="241" t="s">
        <v>850</v>
      </c>
      <c r="J249" s="366" t="str">
        <f>I249&amp;B249&amp;"万元，较上年决算数"&amp;IF(G249&gt;0,"增加","减少")&amp;G249&amp;"万元，"&amp;IF(G249&gt;0,"增长","下降")&amp;H249&amp;"%。主要是"</f>
        <v>8．残疾人事业519万元，较上年决算数减少-117万元，下降-18.4%。主要是</v>
      </c>
    </row>
    <row r="250" spans="1:10" s="242" customFormat="1" ht="16.5" customHeight="1">
      <c r="A250" s="424" t="s">
        <v>179</v>
      </c>
      <c r="B250" s="354">
        <v>117</v>
      </c>
      <c r="C250" s="246">
        <f t="shared" si="32"/>
        <v>103.5</v>
      </c>
      <c r="D250" s="316">
        <v>113</v>
      </c>
      <c r="E250" s="245">
        <v>2081101</v>
      </c>
      <c r="F250" s="242">
        <f t="shared" si="33"/>
        <v>7</v>
      </c>
      <c r="G250" s="280">
        <f t="shared" si="34"/>
        <v>4</v>
      </c>
      <c r="H250" s="236">
        <f t="shared" si="35"/>
        <v>3.5</v>
      </c>
    </row>
    <row r="251" spans="1:10" s="242" customFormat="1" ht="16.5" customHeight="1">
      <c r="A251" s="424" t="s">
        <v>306</v>
      </c>
      <c r="B251" s="354">
        <v>54</v>
      </c>
      <c r="C251" s="246">
        <f t="shared" si="32"/>
        <v>158.80000000000001</v>
      </c>
      <c r="D251" s="316">
        <v>34</v>
      </c>
      <c r="E251" s="245">
        <v>2081104</v>
      </c>
      <c r="F251" s="242">
        <f t="shared" si="33"/>
        <v>7</v>
      </c>
      <c r="G251" s="280">
        <f t="shared" si="34"/>
        <v>20</v>
      </c>
      <c r="H251" s="236">
        <f t="shared" si="35"/>
        <v>58.8</v>
      </c>
    </row>
    <row r="252" spans="1:10" s="242" customFormat="1" ht="16.5" customHeight="1">
      <c r="A252" s="424" t="s">
        <v>307</v>
      </c>
      <c r="B252" s="354">
        <v>76</v>
      </c>
      <c r="C252" s="246">
        <f t="shared" si="32"/>
        <v>89.4</v>
      </c>
      <c r="D252" s="316">
        <v>85</v>
      </c>
      <c r="E252" s="245">
        <v>2081105</v>
      </c>
      <c r="F252" s="242">
        <f t="shared" si="33"/>
        <v>7</v>
      </c>
      <c r="G252" s="280">
        <f t="shared" si="34"/>
        <v>-9</v>
      </c>
      <c r="H252" s="236">
        <f t="shared" si="35"/>
        <v>-10.6</v>
      </c>
    </row>
    <row r="253" spans="1:10" s="242" customFormat="1" ht="16.5" customHeight="1">
      <c r="A253" s="424" t="s">
        <v>308</v>
      </c>
      <c r="B253" s="354">
        <v>289</v>
      </c>
      <c r="C253" s="246">
        <f t="shared" si="32"/>
        <v>120.9</v>
      </c>
      <c r="D253" s="316">
        <v>239</v>
      </c>
      <c r="E253" s="245">
        <v>2081107</v>
      </c>
      <c r="F253" s="242">
        <f t="shared" si="33"/>
        <v>7</v>
      </c>
      <c r="G253" s="280">
        <f t="shared" si="34"/>
        <v>50</v>
      </c>
      <c r="H253" s="236">
        <f t="shared" si="35"/>
        <v>20.9</v>
      </c>
    </row>
    <row r="254" spans="1:10" s="242" customFormat="1" ht="16.5" customHeight="1">
      <c r="A254" s="424" t="s">
        <v>309</v>
      </c>
      <c r="B254" s="354">
        <v>-17</v>
      </c>
      <c r="C254" s="246">
        <f t="shared" si="32"/>
        <v>-10.3</v>
      </c>
      <c r="D254" s="316">
        <v>165</v>
      </c>
      <c r="E254" s="245">
        <v>2081199</v>
      </c>
      <c r="F254" s="242">
        <f t="shared" si="33"/>
        <v>7</v>
      </c>
      <c r="G254" s="280">
        <f t="shared" si="34"/>
        <v>-182</v>
      </c>
      <c r="H254" s="236">
        <f t="shared" si="35"/>
        <v>-110.3</v>
      </c>
    </row>
    <row r="255" spans="1:10" s="241" customFormat="1" ht="16.5" customHeight="1">
      <c r="A255" s="423" t="s">
        <v>310</v>
      </c>
      <c r="B255" s="354">
        <v>90</v>
      </c>
      <c r="C255" s="244">
        <f t="shared" si="32"/>
        <v>94.7</v>
      </c>
      <c r="D255" s="315">
        <v>95</v>
      </c>
      <c r="E255" s="243">
        <v>20816</v>
      </c>
      <c r="F255" s="241">
        <f t="shared" si="33"/>
        <v>5</v>
      </c>
      <c r="G255" s="373">
        <f t="shared" si="34"/>
        <v>-5</v>
      </c>
      <c r="H255" s="370">
        <f t="shared" si="35"/>
        <v>-5.3</v>
      </c>
      <c r="I255" s="371" t="s">
        <v>959</v>
      </c>
      <c r="J255" s="366" t="str">
        <f>I255&amp;B255&amp;"万元，较上年决算数"&amp;IF(G255&gt;0,"增加","减少")&amp;G255&amp;"万元，"&amp;IF(G255&gt;0,"增长","下降")&amp;H255&amp;"%。主要是"</f>
        <v>9．红十字事业90万元，较上年决算数减少-5万元，下降-5.3%。主要是</v>
      </c>
    </row>
    <row r="256" spans="1:10" s="242" customFormat="1" ht="16.5" customHeight="1">
      <c r="A256" s="424" t="s">
        <v>179</v>
      </c>
      <c r="B256" s="354">
        <v>83</v>
      </c>
      <c r="C256" s="246">
        <f t="shared" si="32"/>
        <v>96.5</v>
      </c>
      <c r="D256" s="316">
        <v>86</v>
      </c>
      <c r="E256" s="245">
        <v>2081601</v>
      </c>
      <c r="F256" s="242">
        <f t="shared" si="33"/>
        <v>7</v>
      </c>
      <c r="G256" s="280">
        <f t="shared" si="34"/>
        <v>-3</v>
      </c>
      <c r="H256" s="236">
        <f t="shared" si="35"/>
        <v>-3.5</v>
      </c>
    </row>
    <row r="257" spans="1:10" s="242" customFormat="1" ht="16.5" customHeight="1">
      <c r="A257" s="424" t="s">
        <v>180</v>
      </c>
      <c r="B257" s="354">
        <v>7</v>
      </c>
      <c r="C257" s="246">
        <f t="shared" si="32"/>
        <v>77.8</v>
      </c>
      <c r="D257" s="316">
        <v>9</v>
      </c>
      <c r="E257" s="245">
        <v>2081602</v>
      </c>
      <c r="F257" s="242">
        <f t="shared" si="33"/>
        <v>7</v>
      </c>
      <c r="G257" s="280">
        <f t="shared" si="34"/>
        <v>-2</v>
      </c>
      <c r="H257" s="236">
        <f t="shared" si="35"/>
        <v>-22.2</v>
      </c>
    </row>
    <row r="258" spans="1:10" s="241" customFormat="1" ht="16.5" customHeight="1">
      <c r="A258" s="423" t="s">
        <v>311</v>
      </c>
      <c r="B258" s="354">
        <v>278</v>
      </c>
      <c r="C258" s="244">
        <f t="shared" si="32"/>
        <v>257.39999999999998</v>
      </c>
      <c r="D258" s="315">
        <v>108</v>
      </c>
      <c r="E258" s="243">
        <v>20819</v>
      </c>
      <c r="F258" s="241">
        <f t="shared" si="33"/>
        <v>5</v>
      </c>
      <c r="G258" s="373">
        <f t="shared" si="34"/>
        <v>170</v>
      </c>
      <c r="H258" s="370">
        <f t="shared" si="35"/>
        <v>157.4</v>
      </c>
      <c r="I258" s="371" t="s">
        <v>960</v>
      </c>
      <c r="J258" s="366" t="str">
        <f>I258&amp;B258&amp;"万元，较上年决算数"&amp;IF(G258&gt;0,"增加","减少")&amp;G258&amp;"万元，"&amp;IF(G258&gt;0,"增长","下降")&amp;H258&amp;"%。主要是"</f>
        <v>10．最低生活保障278万元，较上年决算数增加170万元，增长157.4%。主要是</v>
      </c>
    </row>
    <row r="259" spans="1:10" s="242" customFormat="1" ht="16.5" customHeight="1">
      <c r="A259" s="424" t="s">
        <v>312</v>
      </c>
      <c r="B259" s="354">
        <v>278</v>
      </c>
      <c r="C259" s="246">
        <f t="shared" si="32"/>
        <v>257.39999999999998</v>
      </c>
      <c r="D259" s="316">
        <v>108</v>
      </c>
      <c r="E259" s="245">
        <v>2081901</v>
      </c>
      <c r="F259" s="242">
        <f t="shared" si="33"/>
        <v>7</v>
      </c>
      <c r="G259" s="280">
        <f t="shared" si="34"/>
        <v>170</v>
      </c>
      <c r="H259" s="236">
        <f t="shared" si="35"/>
        <v>157.4</v>
      </c>
    </row>
    <row r="260" spans="1:10" s="241" customFormat="1" ht="16.5" customHeight="1">
      <c r="A260" s="423" t="s">
        <v>313</v>
      </c>
      <c r="B260" s="354">
        <v>77</v>
      </c>
      <c r="C260" s="244">
        <f t="shared" si="32"/>
        <v>72</v>
      </c>
      <c r="D260" s="315">
        <v>107</v>
      </c>
      <c r="E260" s="243">
        <v>20820</v>
      </c>
      <c r="F260" s="241">
        <f t="shared" si="33"/>
        <v>5</v>
      </c>
      <c r="G260" s="373">
        <f t="shared" si="34"/>
        <v>-30</v>
      </c>
      <c r="H260" s="370">
        <f t="shared" si="35"/>
        <v>-28</v>
      </c>
      <c r="I260" s="371" t="s">
        <v>961</v>
      </c>
      <c r="J260" s="366" t="str">
        <f>I260&amp;B260&amp;"万元，较上年决算数"&amp;IF(G260&gt;0,"增加","减少")&amp;G260&amp;"万元，"&amp;IF(G260&gt;0,"增长","下降")&amp;H260&amp;"%。主要是"</f>
        <v>11．临时救助77万元，较上年决算数减少-30万元，下降-28%。主要是</v>
      </c>
    </row>
    <row r="261" spans="1:10" s="242" customFormat="1" ht="16.5" customHeight="1">
      <c r="A261" s="424" t="s">
        <v>314</v>
      </c>
      <c r="B261" s="354">
        <v>77</v>
      </c>
      <c r="C261" s="246">
        <f t="shared" si="32"/>
        <v>72</v>
      </c>
      <c r="D261" s="316">
        <v>107</v>
      </c>
      <c r="E261" s="245">
        <v>2082001</v>
      </c>
      <c r="F261" s="242">
        <f t="shared" si="33"/>
        <v>7</v>
      </c>
      <c r="G261" s="280">
        <f t="shared" si="34"/>
        <v>-30</v>
      </c>
      <c r="H261" s="236">
        <f t="shared" si="35"/>
        <v>-28</v>
      </c>
    </row>
    <row r="262" spans="1:10" s="241" customFormat="1" ht="16.5" customHeight="1">
      <c r="A262" s="423" t="s">
        <v>554</v>
      </c>
      <c r="B262" s="354">
        <v>42</v>
      </c>
      <c r="C262" s="244">
        <f t="shared" si="32"/>
        <v>107.7</v>
      </c>
      <c r="D262" s="315">
        <v>39</v>
      </c>
      <c r="E262" s="243">
        <v>20821</v>
      </c>
      <c r="F262" s="241">
        <f t="shared" si="33"/>
        <v>5</v>
      </c>
      <c r="G262" s="373">
        <f t="shared" si="34"/>
        <v>3</v>
      </c>
      <c r="H262" s="370">
        <f t="shared" si="35"/>
        <v>7.7</v>
      </c>
      <c r="I262" s="371" t="s">
        <v>962</v>
      </c>
      <c r="J262" s="366" t="str">
        <f>I262&amp;B262&amp;"万元，较上年决算数"&amp;IF(G262&gt;0,"增加","减少")&amp;G262&amp;"万元，"&amp;IF(G262&gt;0,"增长","下降")&amp;H262&amp;"%。主要是"</f>
        <v>12．特困人员救助供养42万元，较上年决算数增加3万元，增长7.7%。主要是</v>
      </c>
    </row>
    <row r="263" spans="1:10" s="242" customFormat="1" ht="16.5" customHeight="1">
      <c r="A263" s="424" t="s">
        <v>555</v>
      </c>
      <c r="B263" s="354">
        <v>42</v>
      </c>
      <c r="C263" s="246">
        <f t="shared" si="32"/>
        <v>107.7</v>
      </c>
      <c r="D263" s="316">
        <v>39</v>
      </c>
      <c r="E263" s="245">
        <v>2082101</v>
      </c>
      <c r="F263" s="242">
        <f t="shared" si="33"/>
        <v>7</v>
      </c>
      <c r="G263" s="280">
        <f t="shared" si="34"/>
        <v>3</v>
      </c>
      <c r="H263" s="236">
        <f t="shared" si="35"/>
        <v>7.7</v>
      </c>
    </row>
    <row r="264" spans="1:10" s="241" customFormat="1" ht="16.5" customHeight="1">
      <c r="A264" s="423" t="s">
        <v>315</v>
      </c>
      <c r="B264" s="354">
        <v>81</v>
      </c>
      <c r="C264" s="244">
        <f t="shared" si="32"/>
        <v>405</v>
      </c>
      <c r="D264" s="315">
        <v>20</v>
      </c>
      <c r="E264" s="243">
        <v>20825</v>
      </c>
      <c r="F264" s="241">
        <f t="shared" si="33"/>
        <v>5</v>
      </c>
      <c r="G264" s="373">
        <f t="shared" si="34"/>
        <v>61</v>
      </c>
      <c r="H264" s="370">
        <f t="shared" si="35"/>
        <v>305</v>
      </c>
      <c r="I264" s="371" t="s">
        <v>963</v>
      </c>
      <c r="J264" s="366" t="str">
        <f>I264&amp;B264&amp;"万元，较上年决算数"&amp;IF(G264&gt;0,"增加","减少")&amp;G264&amp;"万元，"&amp;IF(G264&gt;0,"增长","下降")&amp;H264&amp;"%。主要是"</f>
        <v>13．其他生活救助81万元，较上年决算数增加61万元，增长305%。主要是</v>
      </c>
    </row>
    <row r="265" spans="1:10" s="242" customFormat="1" ht="16.5" customHeight="1">
      <c r="A265" s="424" t="s">
        <v>655</v>
      </c>
      <c r="B265" s="354">
        <v>80</v>
      </c>
      <c r="C265" s="246"/>
      <c r="D265" s="316">
        <v>18</v>
      </c>
      <c r="E265" s="245">
        <v>2082501</v>
      </c>
      <c r="F265" s="242">
        <f t="shared" si="33"/>
        <v>7</v>
      </c>
      <c r="G265" s="280">
        <f t="shared" si="34"/>
        <v>62</v>
      </c>
      <c r="H265" s="236"/>
    </row>
    <row r="266" spans="1:10" s="242" customFormat="1" ht="16.5" customHeight="1">
      <c r="A266" s="424" t="s">
        <v>316</v>
      </c>
      <c r="B266" s="354">
        <v>1</v>
      </c>
      <c r="C266" s="246">
        <f t="shared" si="32"/>
        <v>50</v>
      </c>
      <c r="D266" s="316">
        <v>2</v>
      </c>
      <c r="E266" s="245">
        <v>2082502</v>
      </c>
      <c r="F266" s="242">
        <f t="shared" si="33"/>
        <v>7</v>
      </c>
      <c r="G266" s="280">
        <f t="shared" si="34"/>
        <v>-1</v>
      </c>
      <c r="H266" s="236">
        <f t="shared" si="35"/>
        <v>-50</v>
      </c>
    </row>
    <row r="267" spans="1:10" s="241" customFormat="1" ht="16.5" customHeight="1">
      <c r="A267" s="423" t="s">
        <v>317</v>
      </c>
      <c r="B267" s="354">
        <v>3930</v>
      </c>
      <c r="C267" s="244">
        <f t="shared" si="32"/>
        <v>109.6</v>
      </c>
      <c r="D267" s="315">
        <v>3586</v>
      </c>
      <c r="E267" s="243">
        <v>20826</v>
      </c>
      <c r="F267" s="241">
        <f t="shared" si="33"/>
        <v>5</v>
      </c>
      <c r="G267" s="373">
        <f t="shared" si="34"/>
        <v>344</v>
      </c>
      <c r="H267" s="370">
        <f t="shared" si="35"/>
        <v>9.6</v>
      </c>
      <c r="I267" s="371" t="s">
        <v>964</v>
      </c>
      <c r="J267" s="366" t="str">
        <f>I267&amp;B267&amp;"万元，较上年决算数"&amp;IF(G267&gt;0,"增加","减少")&amp;G267&amp;"万元，"&amp;IF(G267&gt;0,"增长","下降")&amp;H267&amp;"%。主要是"</f>
        <v>14．财政对基本养老保险基金的补助3930万元，较上年决算数增加344万元，增长9.6%。主要是</v>
      </c>
    </row>
    <row r="268" spans="1:10" s="242" customFormat="1" ht="16.5" customHeight="1">
      <c r="A268" s="424" t="s">
        <v>279</v>
      </c>
      <c r="B268" s="354">
        <v>3930</v>
      </c>
      <c r="C268" s="246">
        <f t="shared" si="32"/>
        <v>109.6</v>
      </c>
      <c r="D268" s="316">
        <v>3586</v>
      </c>
      <c r="E268" s="245">
        <v>2082602</v>
      </c>
      <c r="F268" s="242">
        <f t="shared" si="33"/>
        <v>7</v>
      </c>
      <c r="G268" s="280">
        <f t="shared" si="34"/>
        <v>344</v>
      </c>
      <c r="H268" s="236">
        <f t="shared" si="35"/>
        <v>9.6</v>
      </c>
    </row>
    <row r="269" spans="1:10" s="241" customFormat="1" ht="16.5" customHeight="1">
      <c r="A269" s="423" t="s">
        <v>656</v>
      </c>
      <c r="B269" s="354">
        <v>157</v>
      </c>
      <c r="C269" s="244"/>
      <c r="D269" s="315">
        <v>115</v>
      </c>
      <c r="E269" s="243">
        <v>20828</v>
      </c>
      <c r="F269" s="241">
        <f t="shared" si="33"/>
        <v>5</v>
      </c>
      <c r="G269" s="373">
        <f t="shared" si="34"/>
        <v>42</v>
      </c>
      <c r="H269" s="370">
        <f t="shared" si="35"/>
        <v>36.5</v>
      </c>
      <c r="I269" s="371" t="s">
        <v>965</v>
      </c>
      <c r="J269" s="366" t="str">
        <f>I269&amp;B269&amp;"万元，较上年决算数"&amp;IF(G269&gt;0,"增加","减少")&amp;G269&amp;"万元，"&amp;IF(G269&gt;0,"增长","下降")&amp;H269&amp;"%。主要是"</f>
        <v>15．退役军人管理事务157万元，较上年决算数增加42万元，增长36.5%。主要是</v>
      </c>
    </row>
    <row r="270" spans="1:10" s="242" customFormat="1" ht="16.5" customHeight="1">
      <c r="A270" s="424" t="s">
        <v>179</v>
      </c>
      <c r="B270" s="354">
        <v>142</v>
      </c>
      <c r="C270" s="246"/>
      <c r="D270" s="316">
        <v>84</v>
      </c>
      <c r="E270" s="245">
        <v>2082801</v>
      </c>
      <c r="F270" s="242">
        <f t="shared" si="33"/>
        <v>7</v>
      </c>
      <c r="G270" s="280">
        <f t="shared" si="34"/>
        <v>58</v>
      </c>
      <c r="H270" s="236"/>
    </row>
    <row r="271" spans="1:10" s="242" customFormat="1" ht="16.5" customHeight="1">
      <c r="A271" s="424" t="s">
        <v>275</v>
      </c>
      <c r="B271" s="354">
        <v>15</v>
      </c>
      <c r="C271" s="246"/>
      <c r="D271" s="316">
        <v>31</v>
      </c>
      <c r="E271" s="245">
        <v>2082804</v>
      </c>
      <c r="F271" s="242">
        <f t="shared" si="33"/>
        <v>7</v>
      </c>
      <c r="G271" s="280">
        <f t="shared" si="34"/>
        <v>-16</v>
      </c>
      <c r="H271" s="236"/>
    </row>
    <row r="272" spans="1:10" s="241" customFormat="1" ht="16.5" customHeight="1">
      <c r="A272" s="423" t="s">
        <v>703</v>
      </c>
      <c r="B272" s="354">
        <v>66</v>
      </c>
      <c r="C272" s="244">
        <f t="shared" si="32"/>
        <v>101.5</v>
      </c>
      <c r="D272" s="315">
        <v>65</v>
      </c>
      <c r="E272" s="243">
        <v>20899</v>
      </c>
      <c r="F272" s="241">
        <f t="shared" si="33"/>
        <v>5</v>
      </c>
      <c r="G272" s="373">
        <f t="shared" si="34"/>
        <v>1</v>
      </c>
      <c r="H272" s="370">
        <f t="shared" ref="H272" si="36">G272/D272*100</f>
        <v>1.5</v>
      </c>
      <c r="I272" s="371" t="s">
        <v>966</v>
      </c>
      <c r="J272" s="366" t="str">
        <f>I272&amp;B272&amp;"万元，较上年决算数"&amp;IF(G272&gt;0,"增加","减少")&amp;G272&amp;"万元，"&amp;IF(G272&gt;0,"增长","下降")&amp;H272&amp;"%。主要是"</f>
        <v>16．其他社会保障和就业支出66万元，较上年决算数增加1万元，增长1.5%。主要是</v>
      </c>
    </row>
    <row r="273" spans="1:10" s="242" customFormat="1" ht="16.5" customHeight="1">
      <c r="A273" s="424" t="s">
        <v>717</v>
      </c>
      <c r="B273" s="354">
        <v>66</v>
      </c>
      <c r="C273" s="246">
        <f t="shared" si="32"/>
        <v>101.5</v>
      </c>
      <c r="D273" s="316">
        <v>65</v>
      </c>
      <c r="E273" s="245">
        <v>2089901</v>
      </c>
      <c r="F273" s="242">
        <f t="shared" si="33"/>
        <v>7</v>
      </c>
      <c r="G273" s="280">
        <f t="shared" si="34"/>
        <v>1</v>
      </c>
      <c r="H273" s="236">
        <f t="shared" si="35"/>
        <v>1.5</v>
      </c>
    </row>
    <row r="274" spans="1:10" s="36" customFormat="1" ht="16.5" customHeight="1">
      <c r="A274" s="422" t="s">
        <v>681</v>
      </c>
      <c r="B274" s="354">
        <v>14844</v>
      </c>
      <c r="C274" s="49">
        <f t="shared" si="32"/>
        <v>95.6</v>
      </c>
      <c r="D274" s="311">
        <v>15521</v>
      </c>
      <c r="E274" s="58">
        <v>210</v>
      </c>
      <c r="F274" s="36">
        <f t="shared" si="33"/>
        <v>3</v>
      </c>
      <c r="G274" s="373">
        <f t="shared" si="34"/>
        <v>-677</v>
      </c>
      <c r="H274" s="370">
        <f t="shared" si="35"/>
        <v>-4.4000000000000004</v>
      </c>
      <c r="I274" s="36" t="s">
        <v>795</v>
      </c>
      <c r="J274" s="366" t="str">
        <f t="shared" ref="J274:J275" si="37">I274&amp;B274&amp;"万元，较上年决算数"&amp;IF(G274&gt;0,"增加","减少")&amp;G274&amp;"万元，"&amp;IF(G274&gt;0,"增长","下降")&amp;H274&amp;"%。主要是"</f>
        <v>（八）卫生健康支出14844万元，较上年决算数减少-677万元，下降-4.4%。主要是</v>
      </c>
    </row>
    <row r="275" spans="1:10" s="241" customFormat="1" ht="16.5" customHeight="1">
      <c r="A275" s="423" t="s">
        <v>657</v>
      </c>
      <c r="B275" s="354">
        <v>610</v>
      </c>
      <c r="C275" s="244">
        <f t="shared" si="32"/>
        <v>109.9</v>
      </c>
      <c r="D275" s="315">
        <v>555</v>
      </c>
      <c r="E275" s="243">
        <v>21001</v>
      </c>
      <c r="F275" s="241">
        <f t="shared" si="33"/>
        <v>5</v>
      </c>
      <c r="G275" s="373">
        <f t="shared" si="34"/>
        <v>55</v>
      </c>
      <c r="H275" s="370">
        <f t="shared" si="35"/>
        <v>9.9</v>
      </c>
      <c r="I275" s="241" t="s">
        <v>851</v>
      </c>
      <c r="J275" s="366" t="str">
        <f t="shared" si="37"/>
        <v>1．卫生健康管理事务610万元，较上年决算数增加55万元，增长9.9%。主要是</v>
      </c>
    </row>
    <row r="276" spans="1:10" s="242" customFormat="1" ht="16.5" customHeight="1">
      <c r="A276" s="424" t="s">
        <v>179</v>
      </c>
      <c r="B276" s="354">
        <v>343</v>
      </c>
      <c r="C276" s="246">
        <f t="shared" si="32"/>
        <v>114</v>
      </c>
      <c r="D276" s="316">
        <v>301</v>
      </c>
      <c r="E276" s="245">
        <v>2100101</v>
      </c>
      <c r="F276" s="242">
        <f t="shared" si="33"/>
        <v>7</v>
      </c>
      <c r="G276" s="280">
        <f t="shared" si="34"/>
        <v>42</v>
      </c>
      <c r="H276" s="236">
        <f t="shared" si="35"/>
        <v>14</v>
      </c>
    </row>
    <row r="277" spans="1:10" s="242" customFormat="1" ht="16.5" customHeight="1">
      <c r="A277" s="424" t="s">
        <v>180</v>
      </c>
      <c r="B277" s="354">
        <v>6</v>
      </c>
      <c r="C277" s="246">
        <f t="shared" si="32"/>
        <v>30</v>
      </c>
      <c r="D277" s="316">
        <v>20</v>
      </c>
      <c r="E277" s="245">
        <v>2100102</v>
      </c>
      <c r="F277" s="242">
        <f t="shared" si="33"/>
        <v>7</v>
      </c>
      <c r="G277" s="280">
        <f t="shared" si="34"/>
        <v>-14</v>
      </c>
      <c r="H277" s="236">
        <f t="shared" si="35"/>
        <v>-70</v>
      </c>
    </row>
    <row r="278" spans="1:10" s="242" customFormat="1" ht="16.5" customHeight="1">
      <c r="A278" s="424" t="s">
        <v>658</v>
      </c>
      <c r="B278" s="354">
        <v>261</v>
      </c>
      <c r="C278" s="246">
        <f t="shared" si="32"/>
        <v>111.5</v>
      </c>
      <c r="D278" s="316">
        <v>234</v>
      </c>
      <c r="E278" s="245">
        <v>2100199</v>
      </c>
      <c r="F278" s="242">
        <f t="shared" si="33"/>
        <v>7</v>
      </c>
      <c r="G278" s="280">
        <f t="shared" si="34"/>
        <v>27</v>
      </c>
      <c r="H278" s="236">
        <f t="shared" si="35"/>
        <v>11.5</v>
      </c>
    </row>
    <row r="279" spans="1:10" s="241" customFormat="1" ht="16.5" customHeight="1">
      <c r="A279" s="423" t="s">
        <v>318</v>
      </c>
      <c r="B279" s="354">
        <v>2109</v>
      </c>
      <c r="C279" s="244">
        <f t="shared" si="32"/>
        <v>101.3</v>
      </c>
      <c r="D279" s="315">
        <v>2082</v>
      </c>
      <c r="E279" s="243">
        <v>21003</v>
      </c>
      <c r="F279" s="241">
        <f t="shared" si="33"/>
        <v>5</v>
      </c>
      <c r="G279" s="373">
        <f t="shared" si="34"/>
        <v>27</v>
      </c>
      <c r="H279" s="370">
        <f t="shared" si="35"/>
        <v>1.3</v>
      </c>
      <c r="I279" s="241" t="s">
        <v>852</v>
      </c>
      <c r="J279" s="366" t="str">
        <f>I279&amp;B279&amp;"万元，较上年决算数"&amp;IF(G279&gt;0,"增加","减少")&amp;G279&amp;"万元，"&amp;IF(G279&gt;0,"增长","下降")&amp;H279&amp;"%。主要是"</f>
        <v>2．基层医疗卫生机构2109万元，较上年决算数增加27万元，增长1.3%。主要是</v>
      </c>
    </row>
    <row r="280" spans="1:10" s="242" customFormat="1" ht="16.5" customHeight="1">
      <c r="A280" s="424" t="s">
        <v>319</v>
      </c>
      <c r="B280" s="354">
        <v>2047</v>
      </c>
      <c r="C280" s="246">
        <f t="shared" si="32"/>
        <v>105.6</v>
      </c>
      <c r="D280" s="316">
        <v>1939</v>
      </c>
      <c r="E280" s="245">
        <v>2100301</v>
      </c>
      <c r="F280" s="242">
        <f t="shared" si="33"/>
        <v>7</v>
      </c>
      <c r="G280" s="280">
        <f t="shared" si="34"/>
        <v>108</v>
      </c>
      <c r="H280" s="236">
        <f t="shared" si="35"/>
        <v>5.6</v>
      </c>
    </row>
    <row r="281" spans="1:10" s="242" customFormat="1" ht="16.5" customHeight="1">
      <c r="A281" s="424" t="s">
        <v>320</v>
      </c>
      <c r="B281" s="354">
        <v>62</v>
      </c>
      <c r="C281" s="246">
        <f t="shared" si="32"/>
        <v>43.4</v>
      </c>
      <c r="D281" s="316">
        <v>143</v>
      </c>
      <c r="E281" s="245">
        <v>2100399</v>
      </c>
      <c r="F281" s="242">
        <f t="shared" si="33"/>
        <v>7</v>
      </c>
      <c r="G281" s="280">
        <f t="shared" si="34"/>
        <v>-81</v>
      </c>
      <c r="H281" s="236">
        <f t="shared" si="35"/>
        <v>-56.6</v>
      </c>
    </row>
    <row r="282" spans="1:10" s="241" customFormat="1" ht="16.5" customHeight="1">
      <c r="A282" s="423" t="s">
        <v>321</v>
      </c>
      <c r="B282" s="354">
        <v>4591</v>
      </c>
      <c r="C282" s="244">
        <f t="shared" si="32"/>
        <v>158.6</v>
      </c>
      <c r="D282" s="315">
        <v>2895</v>
      </c>
      <c r="E282" s="243">
        <v>21004</v>
      </c>
      <c r="F282" s="241">
        <f t="shared" si="33"/>
        <v>5</v>
      </c>
      <c r="G282" s="373">
        <f t="shared" si="34"/>
        <v>1696</v>
      </c>
      <c r="H282" s="370">
        <f t="shared" si="35"/>
        <v>58.6</v>
      </c>
      <c r="I282" s="241" t="s">
        <v>853</v>
      </c>
      <c r="J282" s="366" t="str">
        <f>I282&amp;B282&amp;"万元，较上年决算数"&amp;IF(G282&gt;0,"增加","减少")&amp;G282&amp;"万元，"&amp;IF(G282&gt;0,"增长","下降")&amp;H282&amp;"%。主要是"</f>
        <v>3．公共卫生4591万元，较上年决算数增加1696万元，增长58.6%。主要是</v>
      </c>
    </row>
    <row r="283" spans="1:10" s="242" customFormat="1" ht="16.5" customHeight="1">
      <c r="A283" s="424" t="s">
        <v>322</v>
      </c>
      <c r="B283" s="354">
        <v>875</v>
      </c>
      <c r="C283" s="246">
        <f t="shared" si="32"/>
        <v>115</v>
      </c>
      <c r="D283" s="316">
        <v>761</v>
      </c>
      <c r="E283" s="245">
        <v>2100401</v>
      </c>
      <c r="F283" s="242">
        <f t="shared" si="33"/>
        <v>7</v>
      </c>
      <c r="G283" s="280">
        <f t="shared" si="34"/>
        <v>114</v>
      </c>
      <c r="H283" s="236">
        <f t="shared" si="35"/>
        <v>15</v>
      </c>
    </row>
    <row r="284" spans="1:10" s="242" customFormat="1" ht="16.5" customHeight="1">
      <c r="A284" s="424" t="s">
        <v>323</v>
      </c>
      <c r="B284" s="354">
        <v>348</v>
      </c>
      <c r="C284" s="246">
        <f t="shared" si="32"/>
        <v>92.1</v>
      </c>
      <c r="D284" s="316">
        <v>378</v>
      </c>
      <c r="E284" s="245">
        <v>2100402</v>
      </c>
      <c r="F284" s="242">
        <f t="shared" si="33"/>
        <v>7</v>
      </c>
      <c r="G284" s="280">
        <f t="shared" si="34"/>
        <v>-30</v>
      </c>
      <c r="H284" s="236">
        <f t="shared" si="35"/>
        <v>-7.9</v>
      </c>
    </row>
    <row r="285" spans="1:10" s="242" customFormat="1" ht="16.5" customHeight="1">
      <c r="A285" s="424" t="s">
        <v>324</v>
      </c>
      <c r="B285" s="354">
        <v>793</v>
      </c>
      <c r="C285" s="246">
        <f t="shared" si="32"/>
        <v>317.2</v>
      </c>
      <c r="D285" s="316">
        <v>250</v>
      </c>
      <c r="E285" s="245">
        <v>2100403</v>
      </c>
      <c r="F285" s="242">
        <f t="shared" si="33"/>
        <v>7</v>
      </c>
      <c r="G285" s="280">
        <f t="shared" si="34"/>
        <v>543</v>
      </c>
      <c r="H285" s="236">
        <f t="shared" si="35"/>
        <v>217.2</v>
      </c>
    </row>
    <row r="286" spans="1:10" s="242" customFormat="1" ht="16.5" customHeight="1">
      <c r="A286" s="424" t="s">
        <v>325</v>
      </c>
      <c r="B286" s="354">
        <v>1446</v>
      </c>
      <c r="C286" s="246">
        <f t="shared" si="32"/>
        <v>102.2</v>
      </c>
      <c r="D286" s="316">
        <v>1415</v>
      </c>
      <c r="E286" s="245">
        <v>2100408</v>
      </c>
      <c r="F286" s="242">
        <f t="shared" si="33"/>
        <v>7</v>
      </c>
      <c r="G286" s="280">
        <f t="shared" si="34"/>
        <v>31</v>
      </c>
      <c r="H286" s="236">
        <f t="shared" si="35"/>
        <v>2.2000000000000002</v>
      </c>
    </row>
    <row r="287" spans="1:10" s="242" customFormat="1" ht="16.5" customHeight="1">
      <c r="A287" s="424" t="s">
        <v>326</v>
      </c>
      <c r="B287" s="354">
        <v>251</v>
      </c>
      <c r="C287" s="246">
        <f t="shared" si="32"/>
        <v>411.5</v>
      </c>
      <c r="D287" s="316">
        <v>61</v>
      </c>
      <c r="E287" s="245">
        <v>2100409</v>
      </c>
      <c r="F287" s="242">
        <f t="shared" si="33"/>
        <v>7</v>
      </c>
      <c r="G287" s="280">
        <f t="shared" si="34"/>
        <v>190</v>
      </c>
      <c r="H287" s="236">
        <f t="shared" si="35"/>
        <v>311.5</v>
      </c>
    </row>
    <row r="288" spans="1:10" s="242" customFormat="1" ht="16.5" customHeight="1">
      <c r="A288" s="425" t="s">
        <v>921</v>
      </c>
      <c r="B288" s="354">
        <v>842</v>
      </c>
      <c r="C288" s="246"/>
      <c r="D288" s="362"/>
      <c r="E288" s="360">
        <v>2100410</v>
      </c>
      <c r="F288" s="242">
        <f t="shared" si="33"/>
        <v>7</v>
      </c>
      <c r="G288" s="280"/>
      <c r="H288" s="236"/>
    </row>
    <row r="289" spans="1:10" s="242" customFormat="1" ht="16.5" customHeight="1">
      <c r="A289" s="424" t="s">
        <v>327</v>
      </c>
      <c r="B289" s="354">
        <v>36</v>
      </c>
      <c r="C289" s="246">
        <f t="shared" si="32"/>
        <v>120</v>
      </c>
      <c r="D289" s="316">
        <v>30</v>
      </c>
      <c r="E289" s="245">
        <v>2100499</v>
      </c>
      <c r="F289" s="242">
        <f t="shared" si="33"/>
        <v>7</v>
      </c>
      <c r="G289" s="280">
        <f t="shared" si="34"/>
        <v>6</v>
      </c>
      <c r="H289" s="236">
        <f t="shared" si="35"/>
        <v>20</v>
      </c>
    </row>
    <row r="290" spans="1:10" s="241" customFormat="1" ht="16.5" customHeight="1">
      <c r="A290" s="423" t="s">
        <v>331</v>
      </c>
      <c r="B290" s="354">
        <v>36</v>
      </c>
      <c r="C290" s="244">
        <f t="shared" si="32"/>
        <v>90</v>
      </c>
      <c r="D290" s="315">
        <v>40</v>
      </c>
      <c r="E290" s="243">
        <v>21006</v>
      </c>
      <c r="F290" s="241">
        <f t="shared" si="33"/>
        <v>5</v>
      </c>
      <c r="G290" s="373">
        <f t="shared" si="34"/>
        <v>-4</v>
      </c>
      <c r="H290" s="370">
        <f t="shared" si="35"/>
        <v>-10</v>
      </c>
      <c r="I290" s="241" t="s">
        <v>854</v>
      </c>
      <c r="J290" s="366" t="str">
        <f>I290&amp;B290&amp;"万元，较上年决算数"&amp;IF(G290&gt;0,"增加","减少")&amp;G290&amp;"万元，"&amp;IF(G290&gt;0,"增长","下降")&amp;H290&amp;"%。主要是"</f>
        <v>4．中医药36万元，较上年决算数减少-4万元，下降-10%。主要是</v>
      </c>
    </row>
    <row r="291" spans="1:10" s="242" customFormat="1" ht="16.5" customHeight="1">
      <c r="A291" s="424" t="s">
        <v>332</v>
      </c>
      <c r="B291" s="354">
        <v>36</v>
      </c>
      <c r="C291" s="246">
        <f t="shared" si="32"/>
        <v>90</v>
      </c>
      <c r="D291" s="316">
        <v>40</v>
      </c>
      <c r="E291" s="245">
        <v>2100601</v>
      </c>
      <c r="F291" s="242">
        <f t="shared" si="33"/>
        <v>7</v>
      </c>
      <c r="G291" s="280">
        <f t="shared" si="34"/>
        <v>-4</v>
      </c>
      <c r="H291" s="236">
        <f t="shared" si="35"/>
        <v>-10</v>
      </c>
    </row>
    <row r="292" spans="1:10" s="241" customFormat="1" ht="16.5" customHeight="1">
      <c r="A292" s="423" t="s">
        <v>333</v>
      </c>
      <c r="B292" s="354">
        <v>2123</v>
      </c>
      <c r="C292" s="244">
        <f t="shared" si="32"/>
        <v>79.599999999999994</v>
      </c>
      <c r="D292" s="315">
        <v>2668</v>
      </c>
      <c r="E292" s="243">
        <v>21007</v>
      </c>
      <c r="F292" s="241">
        <f t="shared" si="33"/>
        <v>5</v>
      </c>
      <c r="G292" s="373">
        <f t="shared" si="34"/>
        <v>-545</v>
      </c>
      <c r="H292" s="370">
        <f t="shared" si="35"/>
        <v>-20.399999999999999</v>
      </c>
      <c r="I292" s="241" t="s">
        <v>855</v>
      </c>
      <c r="J292" s="366" t="str">
        <f>I292&amp;B292&amp;"万元，较上年决算数"&amp;IF(G292&gt;0,"增加","减少")&amp;G292&amp;"万元，"&amp;IF(G292&gt;0,"增长","下降")&amp;H292&amp;"%。主要是"</f>
        <v>5．计划生育事务2123万元，较上年决算数减少-545万元，下降-20.4%。主要是</v>
      </c>
    </row>
    <row r="293" spans="1:10" s="242" customFormat="1" ht="16.5" customHeight="1">
      <c r="A293" s="424" t="s">
        <v>334</v>
      </c>
      <c r="B293" s="354">
        <v>411</v>
      </c>
      <c r="C293" s="246">
        <f t="shared" si="32"/>
        <v>62.4</v>
      </c>
      <c r="D293" s="316">
        <v>659</v>
      </c>
      <c r="E293" s="245">
        <v>2100716</v>
      </c>
      <c r="F293" s="242">
        <f t="shared" si="33"/>
        <v>7</v>
      </c>
      <c r="G293" s="280">
        <f t="shared" si="34"/>
        <v>-248</v>
      </c>
      <c r="H293" s="236">
        <f t="shared" si="35"/>
        <v>-37.6</v>
      </c>
    </row>
    <row r="294" spans="1:10" s="242" customFormat="1" ht="16.5" customHeight="1">
      <c r="A294" s="424" t="s">
        <v>335</v>
      </c>
      <c r="B294" s="354">
        <v>1685</v>
      </c>
      <c r="C294" s="246">
        <f t="shared" si="32"/>
        <v>94.9</v>
      </c>
      <c r="D294" s="316">
        <v>1776</v>
      </c>
      <c r="E294" s="245">
        <v>2100717</v>
      </c>
      <c r="F294" s="242">
        <f t="shared" si="33"/>
        <v>7</v>
      </c>
      <c r="G294" s="280">
        <f t="shared" si="34"/>
        <v>-91</v>
      </c>
      <c r="H294" s="236">
        <f t="shared" si="35"/>
        <v>-5.0999999999999996</v>
      </c>
    </row>
    <row r="295" spans="1:10" s="242" customFormat="1" ht="16.5" customHeight="1">
      <c r="A295" s="424" t="s">
        <v>336</v>
      </c>
      <c r="B295" s="354">
        <v>27</v>
      </c>
      <c r="C295" s="246">
        <f t="shared" si="32"/>
        <v>11.6</v>
      </c>
      <c r="D295" s="316">
        <v>233</v>
      </c>
      <c r="E295" s="245">
        <v>2100799</v>
      </c>
      <c r="F295" s="242">
        <f t="shared" si="33"/>
        <v>7</v>
      </c>
      <c r="G295" s="280">
        <f t="shared" si="34"/>
        <v>-206</v>
      </c>
      <c r="H295" s="236">
        <f t="shared" si="35"/>
        <v>-88.4</v>
      </c>
    </row>
    <row r="296" spans="1:10" s="241" customFormat="1" ht="16.5" customHeight="1">
      <c r="A296" s="423" t="s">
        <v>337</v>
      </c>
      <c r="B296" s="354">
        <v>41</v>
      </c>
      <c r="C296" s="244"/>
      <c r="D296" s="315">
        <v>92</v>
      </c>
      <c r="E296" s="243">
        <v>21011</v>
      </c>
      <c r="F296" s="241">
        <f t="shared" si="33"/>
        <v>5</v>
      </c>
      <c r="G296" s="373">
        <f t="shared" si="34"/>
        <v>-51</v>
      </c>
      <c r="H296" s="370">
        <f t="shared" si="35"/>
        <v>-55.4</v>
      </c>
      <c r="I296" s="371" t="s">
        <v>967</v>
      </c>
      <c r="J296" s="366" t="str">
        <f>I296&amp;B296&amp;"万元，较上年决算数"&amp;IF(G296&gt;0,"增加","减少")&amp;G296&amp;"万元，"&amp;IF(G296&gt;0,"增长","下降")&amp;H296&amp;"%。主要是"</f>
        <v>6．行政事业单位医疗41万元，较上年决算数减少-51万元，下降-55.4%。主要是</v>
      </c>
    </row>
    <row r="297" spans="1:10" s="242" customFormat="1" ht="16.5" customHeight="1">
      <c r="A297" s="424" t="s">
        <v>328</v>
      </c>
      <c r="B297" s="354">
        <v>41</v>
      </c>
      <c r="C297" s="246"/>
      <c r="D297" s="316">
        <v>92</v>
      </c>
      <c r="E297" s="245">
        <v>2101101</v>
      </c>
      <c r="F297" s="242">
        <f t="shared" si="33"/>
        <v>7</v>
      </c>
      <c r="G297" s="280">
        <f t="shared" si="34"/>
        <v>-51</v>
      </c>
      <c r="H297" s="236"/>
    </row>
    <row r="298" spans="1:10" s="241" customFormat="1" ht="16.5" customHeight="1">
      <c r="A298" s="423" t="s">
        <v>338</v>
      </c>
      <c r="B298" s="354">
        <v>4792</v>
      </c>
      <c r="C298" s="244">
        <f t="shared" si="32"/>
        <v>71.5</v>
      </c>
      <c r="D298" s="315">
        <v>6706</v>
      </c>
      <c r="E298" s="243">
        <v>21012</v>
      </c>
      <c r="F298" s="241">
        <f t="shared" si="33"/>
        <v>5</v>
      </c>
      <c r="G298" s="373">
        <f t="shared" si="34"/>
        <v>-1914</v>
      </c>
      <c r="H298" s="370">
        <f t="shared" ref="H298" si="38">G298/D298*100</f>
        <v>-28.5</v>
      </c>
      <c r="I298" s="371" t="s">
        <v>968</v>
      </c>
      <c r="J298" s="366" t="str">
        <f>I298&amp;B298&amp;"万元，较上年决算数"&amp;IF(G298&gt;0,"增加","减少")&amp;G298&amp;"万元，"&amp;IF(G298&gt;0,"增长","下降")&amp;H298&amp;"%。主要是"</f>
        <v>7．财政对基本医疗保险基金的补助4792万元，较上年决算数减少-1914万元，下降-28.5%。主要是</v>
      </c>
    </row>
    <row r="299" spans="1:10" s="242" customFormat="1" ht="16.5" customHeight="1">
      <c r="A299" s="424" t="s">
        <v>556</v>
      </c>
      <c r="B299" s="354">
        <v>4792</v>
      </c>
      <c r="C299" s="246">
        <f t="shared" si="32"/>
        <v>71.5</v>
      </c>
      <c r="D299" s="316">
        <v>6706</v>
      </c>
      <c r="E299" s="245">
        <v>2101202</v>
      </c>
      <c r="F299" s="242">
        <f t="shared" si="33"/>
        <v>7</v>
      </c>
      <c r="G299" s="280">
        <f t="shared" si="34"/>
        <v>-1914</v>
      </c>
      <c r="H299" s="236">
        <f t="shared" si="35"/>
        <v>-28.5</v>
      </c>
    </row>
    <row r="300" spans="1:10" s="241" customFormat="1" ht="16.5" customHeight="1">
      <c r="A300" s="423" t="s">
        <v>339</v>
      </c>
      <c r="B300" s="354">
        <v>397</v>
      </c>
      <c r="C300" s="244">
        <f t="shared" si="32"/>
        <v>105</v>
      </c>
      <c r="D300" s="315">
        <v>378</v>
      </c>
      <c r="E300" s="243">
        <v>21013</v>
      </c>
      <c r="F300" s="241">
        <f t="shared" si="33"/>
        <v>5</v>
      </c>
      <c r="G300" s="373">
        <f t="shared" si="34"/>
        <v>19</v>
      </c>
      <c r="H300" s="370">
        <f t="shared" si="35"/>
        <v>5</v>
      </c>
      <c r="I300" s="371" t="s">
        <v>969</v>
      </c>
      <c r="J300" s="366" t="str">
        <f>I300&amp;B300&amp;"万元，较上年决算数"&amp;IF(G300&gt;0,"增加","减少")&amp;G300&amp;"万元，"&amp;IF(G300&gt;0,"增长","下降")&amp;H300&amp;"%。主要是"</f>
        <v>8．医疗救助397万元，较上年决算数增加19万元，增长5%。主要是</v>
      </c>
    </row>
    <row r="301" spans="1:10" s="242" customFormat="1" ht="16.5" customHeight="1">
      <c r="A301" s="424" t="s">
        <v>330</v>
      </c>
      <c r="B301" s="354">
        <v>397</v>
      </c>
      <c r="C301" s="246">
        <f t="shared" si="32"/>
        <v>105</v>
      </c>
      <c r="D301" s="316">
        <v>378</v>
      </c>
      <c r="E301" s="245">
        <v>2101301</v>
      </c>
      <c r="F301" s="242">
        <f t="shared" si="33"/>
        <v>7</v>
      </c>
      <c r="G301" s="280">
        <f t="shared" si="34"/>
        <v>19</v>
      </c>
      <c r="H301" s="236">
        <f t="shared" si="35"/>
        <v>5</v>
      </c>
    </row>
    <row r="302" spans="1:10" s="241" customFormat="1" ht="16.5" customHeight="1">
      <c r="A302" s="423" t="s">
        <v>340</v>
      </c>
      <c r="B302" s="354">
        <v>11</v>
      </c>
      <c r="C302" s="244">
        <f t="shared" si="32"/>
        <v>68.8</v>
      </c>
      <c r="D302" s="315">
        <v>16</v>
      </c>
      <c r="E302" s="243">
        <v>21014</v>
      </c>
      <c r="F302" s="241">
        <f t="shared" si="33"/>
        <v>5</v>
      </c>
      <c r="G302" s="373">
        <f t="shared" si="34"/>
        <v>-5</v>
      </c>
      <c r="H302" s="370">
        <f t="shared" si="35"/>
        <v>-31.3</v>
      </c>
      <c r="I302" s="371" t="s">
        <v>970</v>
      </c>
      <c r="J302" s="366" t="str">
        <f>I302&amp;B302&amp;"万元，较上年决算数"&amp;IF(G302&gt;0,"增加","减少")&amp;G302&amp;"万元，"&amp;IF(G302&gt;0,"增长","下降")&amp;H302&amp;"%。主要是"</f>
        <v>9．优抚对象医疗11万元，较上年决算数减少-5万元，下降-31.3%。主要是</v>
      </c>
    </row>
    <row r="303" spans="1:10" s="242" customFormat="1" ht="16.5" customHeight="1">
      <c r="A303" s="424" t="s">
        <v>329</v>
      </c>
      <c r="B303" s="354">
        <v>11</v>
      </c>
      <c r="C303" s="246">
        <f t="shared" ref="C303:C366" si="39">B303/D303*100</f>
        <v>68.8</v>
      </c>
      <c r="D303" s="316">
        <v>16</v>
      </c>
      <c r="E303" s="245">
        <v>2101401</v>
      </c>
      <c r="F303" s="242">
        <f t="shared" si="33"/>
        <v>7</v>
      </c>
      <c r="G303" s="280">
        <f t="shared" si="34"/>
        <v>-5</v>
      </c>
      <c r="H303" s="236">
        <f t="shared" si="35"/>
        <v>-31.3</v>
      </c>
    </row>
    <row r="304" spans="1:10" s="241" customFormat="1" ht="16.5" customHeight="1">
      <c r="A304" s="423" t="s">
        <v>704</v>
      </c>
      <c r="B304" s="354">
        <v>98</v>
      </c>
      <c r="C304" s="244"/>
      <c r="D304" s="315">
        <v>63</v>
      </c>
      <c r="E304" s="243">
        <v>21016</v>
      </c>
      <c r="F304" s="241">
        <f t="shared" si="33"/>
        <v>5</v>
      </c>
      <c r="G304" s="373">
        <f t="shared" si="34"/>
        <v>35</v>
      </c>
      <c r="H304" s="370">
        <f t="shared" si="35"/>
        <v>55.6</v>
      </c>
      <c r="I304" s="371" t="s">
        <v>971</v>
      </c>
      <c r="J304" s="366" t="str">
        <f>I304&amp;B304&amp;"万元，较上年决算数"&amp;IF(G304&gt;0,"增加","减少")&amp;G304&amp;"万元，"&amp;IF(G304&gt;0,"增长","下降")&amp;H304&amp;"%。主要是"</f>
        <v>10．老龄卫生健康事务98万元，较上年决算数增加35万元，增长55.6%。主要是</v>
      </c>
    </row>
    <row r="305" spans="1:10" s="242" customFormat="1" ht="16.5" customHeight="1">
      <c r="A305" s="424" t="s">
        <v>718</v>
      </c>
      <c r="B305" s="354">
        <v>98</v>
      </c>
      <c r="C305" s="246"/>
      <c r="D305" s="316">
        <v>63</v>
      </c>
      <c r="E305" s="245">
        <v>2101601</v>
      </c>
      <c r="F305" s="242">
        <f t="shared" ref="F305:F368" si="40">LEN(E305)</f>
        <v>7</v>
      </c>
      <c r="G305" s="280">
        <f t="shared" ref="G305:G367" si="41">B305-D305</f>
        <v>35</v>
      </c>
      <c r="H305" s="236"/>
    </row>
    <row r="306" spans="1:10" s="241" customFormat="1" ht="16.5" customHeight="1">
      <c r="A306" s="423" t="s">
        <v>705</v>
      </c>
      <c r="B306" s="354">
        <v>36</v>
      </c>
      <c r="C306" s="244">
        <f t="shared" si="39"/>
        <v>138.5</v>
      </c>
      <c r="D306" s="315">
        <v>26</v>
      </c>
      <c r="E306" s="243">
        <v>21099</v>
      </c>
      <c r="F306" s="241">
        <f t="shared" si="40"/>
        <v>5</v>
      </c>
      <c r="G306" s="373">
        <f t="shared" si="41"/>
        <v>10</v>
      </c>
      <c r="H306" s="370">
        <f t="shared" ref="H306" si="42">G306/D306*100</f>
        <v>38.5</v>
      </c>
      <c r="I306" s="371" t="s">
        <v>972</v>
      </c>
      <c r="J306" s="366" t="str">
        <f>I306&amp;B306&amp;"万元，较上年决算数"&amp;IF(G306&gt;0,"增加","减少")&amp;G306&amp;"万元，"&amp;IF(G306&gt;0,"增长","下降")&amp;H306&amp;"%。主要是"</f>
        <v>11．其他卫生健康支出36万元，较上年决算数增加10万元，增长38.5%。主要是</v>
      </c>
    </row>
    <row r="307" spans="1:10" s="242" customFormat="1" ht="16.5" customHeight="1">
      <c r="A307" s="424" t="s">
        <v>719</v>
      </c>
      <c r="B307" s="354">
        <v>36</v>
      </c>
      <c r="C307" s="246">
        <f t="shared" si="39"/>
        <v>138.5</v>
      </c>
      <c r="D307" s="316">
        <v>26</v>
      </c>
      <c r="E307" s="245">
        <v>2109901</v>
      </c>
      <c r="F307" s="242">
        <f t="shared" si="40"/>
        <v>7</v>
      </c>
      <c r="G307" s="280">
        <f t="shared" si="41"/>
        <v>10</v>
      </c>
      <c r="H307" s="236">
        <f t="shared" ref="H307:H367" si="43">G307/D307*100</f>
        <v>38.5</v>
      </c>
    </row>
    <row r="308" spans="1:10" s="36" customFormat="1" ht="16.5" customHeight="1">
      <c r="A308" s="422" t="s">
        <v>682</v>
      </c>
      <c r="B308" s="354">
        <v>1143</v>
      </c>
      <c r="C308" s="49">
        <f t="shared" si="39"/>
        <v>86.1</v>
      </c>
      <c r="D308" s="311">
        <v>1327</v>
      </c>
      <c r="E308" s="58">
        <v>211</v>
      </c>
      <c r="F308" s="36">
        <f t="shared" si="40"/>
        <v>3</v>
      </c>
      <c r="G308" s="373">
        <f t="shared" si="41"/>
        <v>-184</v>
      </c>
      <c r="H308" s="370">
        <f t="shared" si="43"/>
        <v>-13.9</v>
      </c>
      <c r="I308" s="36" t="s">
        <v>796</v>
      </c>
      <c r="J308" s="366" t="str">
        <f t="shared" ref="J308:J309" si="44">I308&amp;B308&amp;"万元，较上年决算数"&amp;IF(G308&gt;0,"增加","减少")&amp;G308&amp;"万元，"&amp;IF(G308&gt;0,"增长","下降")&amp;H308&amp;"%。主要是"</f>
        <v>（九）节能环保支出1143万元，较上年决算数减少-184万元，下降-13.9%。主要是</v>
      </c>
    </row>
    <row r="309" spans="1:10" s="241" customFormat="1" ht="16.5" customHeight="1">
      <c r="A309" s="423" t="s">
        <v>341</v>
      </c>
      <c r="B309" s="354">
        <v>883</v>
      </c>
      <c r="C309" s="244">
        <f t="shared" si="39"/>
        <v>173.1</v>
      </c>
      <c r="D309" s="315">
        <v>510</v>
      </c>
      <c r="E309" s="243">
        <v>21101</v>
      </c>
      <c r="F309" s="241">
        <f t="shared" si="40"/>
        <v>5</v>
      </c>
      <c r="G309" s="373">
        <f t="shared" si="41"/>
        <v>373</v>
      </c>
      <c r="H309" s="370">
        <f t="shared" si="43"/>
        <v>73.099999999999994</v>
      </c>
      <c r="I309" s="241" t="s">
        <v>856</v>
      </c>
      <c r="J309" s="366" t="str">
        <f t="shared" si="44"/>
        <v>1．环境保护管理事务883万元，较上年决算数增加373万元，增长73.1%。主要是</v>
      </c>
    </row>
    <row r="310" spans="1:10" s="242" customFormat="1" ht="16.5" customHeight="1">
      <c r="A310" s="424" t="s">
        <v>179</v>
      </c>
      <c r="B310" s="354">
        <v>222</v>
      </c>
      <c r="C310" s="246">
        <f t="shared" si="39"/>
        <v>129.1</v>
      </c>
      <c r="D310" s="316">
        <v>172</v>
      </c>
      <c r="E310" s="245">
        <v>2110101</v>
      </c>
      <c r="F310" s="242">
        <f t="shared" si="40"/>
        <v>7</v>
      </c>
      <c r="G310" s="280">
        <f t="shared" si="41"/>
        <v>50</v>
      </c>
      <c r="H310" s="236">
        <f t="shared" si="43"/>
        <v>29.1</v>
      </c>
    </row>
    <row r="311" spans="1:10" s="242" customFormat="1" ht="16.5" customHeight="1">
      <c r="A311" s="424" t="s">
        <v>557</v>
      </c>
      <c r="B311" s="354">
        <v>661</v>
      </c>
      <c r="C311" s="246">
        <f t="shared" si="39"/>
        <v>195.6</v>
      </c>
      <c r="D311" s="316">
        <v>338</v>
      </c>
      <c r="E311" s="245">
        <v>2110199</v>
      </c>
      <c r="F311" s="242">
        <f t="shared" si="40"/>
        <v>7</v>
      </c>
      <c r="G311" s="280">
        <f t="shared" si="41"/>
        <v>323</v>
      </c>
      <c r="H311" s="236">
        <f t="shared" si="43"/>
        <v>95.6</v>
      </c>
    </row>
    <row r="312" spans="1:10" s="241" customFormat="1" ht="16.5" customHeight="1">
      <c r="A312" s="423" t="s">
        <v>342</v>
      </c>
      <c r="B312" s="354">
        <v>9</v>
      </c>
      <c r="C312" s="244">
        <f t="shared" si="39"/>
        <v>40.9</v>
      </c>
      <c r="D312" s="315">
        <v>22</v>
      </c>
      <c r="E312" s="243">
        <v>21103</v>
      </c>
      <c r="F312" s="241">
        <f t="shared" si="40"/>
        <v>5</v>
      </c>
      <c r="G312" s="373">
        <f t="shared" si="41"/>
        <v>-13</v>
      </c>
      <c r="H312" s="370">
        <f t="shared" si="43"/>
        <v>-59.1</v>
      </c>
      <c r="I312" s="241" t="s">
        <v>857</v>
      </c>
      <c r="J312" s="366" t="str">
        <f>I312&amp;B312&amp;"万元，较上年决算数"&amp;IF(G312&gt;0,"增加","减少")&amp;G312&amp;"万元，"&amp;IF(G312&gt;0,"增长","下降")&amp;H312&amp;"%。主要是"</f>
        <v>2．污染防治9万元，较上年决算数减少-13万元，下降-59.1%。主要是</v>
      </c>
    </row>
    <row r="313" spans="1:10" s="242" customFormat="1" ht="16.5" customHeight="1">
      <c r="A313" s="425" t="s">
        <v>922</v>
      </c>
      <c r="B313" s="354">
        <v>9</v>
      </c>
      <c r="C313" s="361"/>
      <c r="D313" s="362"/>
      <c r="E313" s="360">
        <v>2110302</v>
      </c>
      <c r="F313" s="242">
        <f t="shared" si="40"/>
        <v>7</v>
      </c>
      <c r="G313" s="280"/>
      <c r="H313" s="236"/>
    </row>
    <row r="314" spans="1:10" s="242" customFormat="1" ht="16.5" customHeight="1">
      <c r="A314" s="424" t="s">
        <v>343</v>
      </c>
      <c r="B314" s="354">
        <v>0</v>
      </c>
      <c r="C314" s="246">
        <f t="shared" si="39"/>
        <v>0</v>
      </c>
      <c r="D314" s="316">
        <v>22</v>
      </c>
      <c r="E314" s="245">
        <v>2110399</v>
      </c>
      <c r="F314" s="242">
        <f t="shared" si="40"/>
        <v>7</v>
      </c>
      <c r="G314" s="280">
        <f t="shared" si="41"/>
        <v>-22</v>
      </c>
      <c r="H314" s="236">
        <f t="shared" si="43"/>
        <v>-100</v>
      </c>
    </row>
    <row r="315" spans="1:10" s="241" customFormat="1" ht="16.5" customHeight="1">
      <c r="A315" s="423" t="s">
        <v>344</v>
      </c>
      <c r="B315" s="354">
        <v>0</v>
      </c>
      <c r="C315" s="244">
        <f t="shared" si="39"/>
        <v>0</v>
      </c>
      <c r="D315" s="315">
        <v>23</v>
      </c>
      <c r="E315" s="243">
        <v>21104</v>
      </c>
      <c r="F315" s="241">
        <f t="shared" si="40"/>
        <v>5</v>
      </c>
      <c r="G315" s="373">
        <f t="shared" si="41"/>
        <v>-23</v>
      </c>
      <c r="H315" s="370">
        <f t="shared" si="43"/>
        <v>-100</v>
      </c>
      <c r="I315" s="241" t="s">
        <v>858</v>
      </c>
      <c r="J315" s="366" t="str">
        <f>I315&amp;B315&amp;"万元，较上年决算数"&amp;IF(G315&gt;0,"增加","减少")&amp;G315&amp;"万元，"&amp;IF(G315&gt;0,"增长","下降")&amp;H315&amp;"%。主要是"</f>
        <v>3．自然生态保护0万元，较上年决算数减少-23万元，下降-100%。主要是</v>
      </c>
    </row>
    <row r="316" spans="1:10" s="242" customFormat="1" ht="16.5" customHeight="1">
      <c r="A316" s="424" t="s">
        <v>345</v>
      </c>
      <c r="B316" s="354">
        <v>0</v>
      </c>
      <c r="C316" s="246">
        <f t="shared" si="39"/>
        <v>0</v>
      </c>
      <c r="D316" s="316">
        <v>23</v>
      </c>
      <c r="E316" s="245">
        <v>2110499</v>
      </c>
      <c r="F316" s="242">
        <f t="shared" si="40"/>
        <v>7</v>
      </c>
      <c r="G316" s="280">
        <f t="shared" si="41"/>
        <v>-23</v>
      </c>
      <c r="H316" s="236">
        <f t="shared" si="43"/>
        <v>-100</v>
      </c>
    </row>
    <row r="317" spans="1:10" s="242" customFormat="1" ht="16.5" customHeight="1">
      <c r="A317" s="423" t="s">
        <v>928</v>
      </c>
      <c r="B317" s="354">
        <v>3</v>
      </c>
      <c r="C317" s="361"/>
      <c r="D317" s="362"/>
      <c r="E317" s="360">
        <v>21110</v>
      </c>
      <c r="F317" s="242">
        <f t="shared" si="40"/>
        <v>5</v>
      </c>
      <c r="G317" s="373">
        <f t="shared" si="41"/>
        <v>3</v>
      </c>
      <c r="H317" s="370"/>
      <c r="I317" s="372" t="s">
        <v>973</v>
      </c>
      <c r="J317" s="366" t="str">
        <f>I317&amp;B317&amp;"万元，较上年决算数"&amp;IF(G317&gt;0,"增加","减少")&amp;G317&amp;"万元，"&amp;IF(G317&gt;0,"增长","下降")&amp;H317&amp;"%。主要是"</f>
        <v>4.能源节约利用3万元，较上年决算数增加3万元，增长%。主要是</v>
      </c>
    </row>
    <row r="318" spans="1:10" s="242" customFormat="1" ht="16.5" customHeight="1">
      <c r="A318" s="426" t="s">
        <v>940</v>
      </c>
      <c r="B318" s="354">
        <v>3</v>
      </c>
      <c r="C318" s="361"/>
      <c r="D318" s="362"/>
      <c r="E318" s="360">
        <v>2111001</v>
      </c>
      <c r="F318" s="242">
        <f t="shared" si="40"/>
        <v>7</v>
      </c>
      <c r="G318" s="280"/>
      <c r="H318" s="236"/>
    </row>
    <row r="319" spans="1:10" s="241" customFormat="1" ht="16.5" customHeight="1">
      <c r="A319" s="423" t="s">
        <v>346</v>
      </c>
      <c r="B319" s="354">
        <v>0</v>
      </c>
      <c r="C319" s="244">
        <f t="shared" si="39"/>
        <v>0</v>
      </c>
      <c r="D319" s="315">
        <v>455</v>
      </c>
      <c r="E319" s="243">
        <v>21111</v>
      </c>
      <c r="F319" s="241">
        <f t="shared" si="40"/>
        <v>5</v>
      </c>
      <c r="G319" s="373">
        <f t="shared" ref="G319" si="45">B319-D319</f>
        <v>-455</v>
      </c>
      <c r="H319" s="370">
        <f t="shared" ref="H319" si="46">G319/D319*100</f>
        <v>-100</v>
      </c>
      <c r="I319" s="371" t="s">
        <v>974</v>
      </c>
      <c r="J319" s="366" t="str">
        <f>I319&amp;B319&amp;"万元，较上年决算数"&amp;IF(G319&gt;0,"增加","减少")&amp;G319&amp;"万元，"&amp;IF(G319&gt;0,"增长","下降")&amp;H319&amp;"%。主要是"</f>
        <v>5．污染减排0万元，较上年决算数减少-455万元，下降-100%。主要是</v>
      </c>
    </row>
    <row r="320" spans="1:10" s="242" customFormat="1" ht="16.5" customHeight="1">
      <c r="A320" s="424" t="s">
        <v>659</v>
      </c>
      <c r="B320" s="354">
        <v>0</v>
      </c>
      <c r="C320" s="246">
        <f t="shared" si="39"/>
        <v>0</v>
      </c>
      <c r="D320" s="316">
        <v>259</v>
      </c>
      <c r="E320" s="245">
        <v>2111101</v>
      </c>
      <c r="F320" s="242">
        <f t="shared" si="40"/>
        <v>7</v>
      </c>
      <c r="G320" s="280">
        <f t="shared" si="41"/>
        <v>-259</v>
      </c>
      <c r="H320" s="236">
        <f t="shared" si="43"/>
        <v>-100</v>
      </c>
    </row>
    <row r="321" spans="1:10" s="242" customFormat="1" ht="16.5" customHeight="1">
      <c r="A321" s="424" t="s">
        <v>660</v>
      </c>
      <c r="B321" s="354">
        <v>0</v>
      </c>
      <c r="C321" s="246">
        <f t="shared" si="39"/>
        <v>0</v>
      </c>
      <c r="D321" s="316">
        <v>196</v>
      </c>
      <c r="E321" s="245">
        <v>2111102</v>
      </c>
      <c r="F321" s="242">
        <f t="shared" si="40"/>
        <v>7</v>
      </c>
      <c r="G321" s="280">
        <f t="shared" si="41"/>
        <v>-196</v>
      </c>
      <c r="H321" s="236">
        <f t="shared" si="43"/>
        <v>-100</v>
      </c>
    </row>
    <row r="322" spans="1:10" s="241" customFormat="1" ht="16.5" customHeight="1">
      <c r="A322" s="423" t="s">
        <v>661</v>
      </c>
      <c r="B322" s="354">
        <v>177</v>
      </c>
      <c r="C322" s="244"/>
      <c r="D322" s="315">
        <v>27</v>
      </c>
      <c r="E322" s="243">
        <v>21114</v>
      </c>
      <c r="F322" s="241">
        <f t="shared" si="40"/>
        <v>5</v>
      </c>
      <c r="G322" s="373">
        <f t="shared" si="41"/>
        <v>150</v>
      </c>
      <c r="H322" s="370">
        <f t="shared" si="43"/>
        <v>555.6</v>
      </c>
      <c r="I322" s="371" t="s">
        <v>975</v>
      </c>
      <c r="J322" s="366" t="str">
        <f>I322&amp;B322&amp;"万元，较上年决算数"&amp;IF(G322&gt;0,"增加","减少")&amp;G322&amp;"万元，"&amp;IF(G322&gt;0,"增长","下降")&amp;H322&amp;"%。主要是"</f>
        <v>6．能源管理事务177万元，较上年决算数增加150万元，增长555.6%。主要是</v>
      </c>
    </row>
    <row r="323" spans="1:10" s="242" customFormat="1" ht="16.5" customHeight="1">
      <c r="A323" s="424" t="s">
        <v>662</v>
      </c>
      <c r="B323" s="354">
        <v>177</v>
      </c>
      <c r="C323" s="246"/>
      <c r="D323" s="316">
        <v>27</v>
      </c>
      <c r="E323" s="245">
        <v>2111406</v>
      </c>
      <c r="F323" s="242">
        <f t="shared" si="40"/>
        <v>7</v>
      </c>
      <c r="G323" s="280">
        <f t="shared" si="41"/>
        <v>150</v>
      </c>
      <c r="H323" s="236"/>
    </row>
    <row r="324" spans="1:10" s="241" customFormat="1" ht="16.5" customHeight="1">
      <c r="A324" s="423" t="s">
        <v>706</v>
      </c>
      <c r="B324" s="354">
        <v>71</v>
      </c>
      <c r="C324" s="244"/>
      <c r="D324" s="315">
        <v>290</v>
      </c>
      <c r="E324" s="243">
        <v>21199</v>
      </c>
      <c r="F324" s="241">
        <f t="shared" si="40"/>
        <v>5</v>
      </c>
      <c r="G324" s="373">
        <f t="shared" si="41"/>
        <v>-219</v>
      </c>
      <c r="H324" s="370">
        <f t="shared" ref="H324" si="47">G324/D324*100</f>
        <v>-75.5</v>
      </c>
      <c r="I324" s="371" t="s">
        <v>976</v>
      </c>
      <c r="J324" s="366" t="str">
        <f>I324&amp;B324&amp;"万元，较上年决算数"&amp;IF(G324&gt;0,"增加","减少")&amp;G324&amp;"万元，"&amp;IF(G324&gt;0,"增长","下降")&amp;H324&amp;"%。主要是"</f>
        <v>7．其他节能环保支出71万元，较上年决算数减少-219万元，下降-75.5%。主要是</v>
      </c>
    </row>
    <row r="325" spans="1:10" s="242" customFormat="1" ht="16.5" customHeight="1">
      <c r="A325" s="424" t="s">
        <v>720</v>
      </c>
      <c r="B325" s="354">
        <v>71</v>
      </c>
      <c r="C325" s="246"/>
      <c r="D325" s="316">
        <v>290</v>
      </c>
      <c r="E325" s="245">
        <v>2119901</v>
      </c>
      <c r="F325" s="242">
        <f t="shared" si="40"/>
        <v>7</v>
      </c>
      <c r="G325" s="280">
        <f t="shared" si="41"/>
        <v>-219</v>
      </c>
      <c r="H325" s="236"/>
    </row>
    <row r="326" spans="1:10" s="36" customFormat="1" ht="16.5" customHeight="1">
      <c r="A326" s="422" t="s">
        <v>683</v>
      </c>
      <c r="B326" s="354">
        <v>6586</v>
      </c>
      <c r="C326" s="49">
        <f t="shared" si="39"/>
        <v>58.4</v>
      </c>
      <c r="D326" s="311">
        <v>11280</v>
      </c>
      <c r="E326" s="58">
        <v>212</v>
      </c>
      <c r="F326" s="36">
        <f t="shared" si="40"/>
        <v>3</v>
      </c>
      <c r="G326" s="373">
        <f t="shared" si="41"/>
        <v>-4694</v>
      </c>
      <c r="H326" s="370">
        <f t="shared" ref="H326:H327" si="48">G326/D326*100</f>
        <v>-41.6</v>
      </c>
      <c r="I326" s="36" t="s">
        <v>797</v>
      </c>
      <c r="J326" s="366" t="str">
        <f t="shared" ref="J326:J327" si="49">I326&amp;B326&amp;"万元，较上年决算数"&amp;IF(G326&gt;0,"增加","减少")&amp;G326&amp;"万元，"&amp;IF(G326&gt;0,"增长","下降")&amp;H326&amp;"%。主要是"</f>
        <v>（十）城乡社区支出6586万元，较上年决算数减少-4694万元，下降-41.6%。主要是</v>
      </c>
    </row>
    <row r="327" spans="1:10" s="241" customFormat="1" ht="16.5" customHeight="1">
      <c r="A327" s="423" t="s">
        <v>347</v>
      </c>
      <c r="B327" s="354">
        <v>2853</v>
      </c>
      <c r="C327" s="244">
        <f t="shared" si="39"/>
        <v>96</v>
      </c>
      <c r="D327" s="315">
        <v>2972</v>
      </c>
      <c r="E327" s="243">
        <v>21201</v>
      </c>
      <c r="F327" s="241">
        <f t="shared" si="40"/>
        <v>5</v>
      </c>
      <c r="G327" s="373">
        <f t="shared" si="41"/>
        <v>-119</v>
      </c>
      <c r="H327" s="370">
        <f t="shared" si="48"/>
        <v>-4</v>
      </c>
      <c r="I327" s="241" t="s">
        <v>859</v>
      </c>
      <c r="J327" s="366" t="str">
        <f t="shared" si="49"/>
        <v>1．城乡社区管理事务2853万元，较上年决算数减少-119万元，下降-4%。主要是</v>
      </c>
    </row>
    <row r="328" spans="1:10" s="242" customFormat="1" ht="16.5" customHeight="1">
      <c r="A328" s="424" t="s">
        <v>179</v>
      </c>
      <c r="B328" s="354">
        <v>255</v>
      </c>
      <c r="C328" s="246">
        <f t="shared" si="39"/>
        <v>96.2</v>
      </c>
      <c r="D328" s="316">
        <v>265</v>
      </c>
      <c r="E328" s="245">
        <v>2120101</v>
      </c>
      <c r="F328" s="242">
        <f t="shared" si="40"/>
        <v>7</v>
      </c>
      <c r="G328" s="280">
        <f t="shared" si="41"/>
        <v>-10</v>
      </c>
      <c r="H328" s="236">
        <f t="shared" si="43"/>
        <v>-3.8</v>
      </c>
    </row>
    <row r="329" spans="1:10" s="242" customFormat="1" ht="16.5" customHeight="1">
      <c r="A329" s="424" t="s">
        <v>180</v>
      </c>
      <c r="B329" s="354">
        <v>31</v>
      </c>
      <c r="C329" s="246">
        <f t="shared" si="39"/>
        <v>129.19999999999999</v>
      </c>
      <c r="D329" s="316">
        <v>24</v>
      </c>
      <c r="E329" s="245">
        <v>2120102</v>
      </c>
      <c r="F329" s="242">
        <f t="shared" si="40"/>
        <v>7</v>
      </c>
      <c r="G329" s="280">
        <f t="shared" si="41"/>
        <v>7</v>
      </c>
      <c r="H329" s="236">
        <f t="shared" si="43"/>
        <v>29.2</v>
      </c>
    </row>
    <row r="330" spans="1:10" s="242" customFormat="1" ht="16.5" customHeight="1">
      <c r="A330" s="424" t="s">
        <v>348</v>
      </c>
      <c r="B330" s="354">
        <v>1777</v>
      </c>
      <c r="C330" s="246">
        <f t="shared" si="39"/>
        <v>103.7</v>
      </c>
      <c r="D330" s="316">
        <v>1714</v>
      </c>
      <c r="E330" s="245">
        <v>2120104</v>
      </c>
      <c r="F330" s="242">
        <f t="shared" si="40"/>
        <v>7</v>
      </c>
      <c r="G330" s="280">
        <f t="shared" si="41"/>
        <v>63</v>
      </c>
      <c r="H330" s="236">
        <f t="shared" si="43"/>
        <v>3.7</v>
      </c>
    </row>
    <row r="331" spans="1:10" s="242" customFormat="1" ht="16.5" customHeight="1">
      <c r="A331" s="424" t="s">
        <v>349</v>
      </c>
      <c r="B331" s="354">
        <v>382</v>
      </c>
      <c r="C331" s="246">
        <f t="shared" si="39"/>
        <v>122</v>
      </c>
      <c r="D331" s="316">
        <v>313</v>
      </c>
      <c r="E331" s="245">
        <v>2120106</v>
      </c>
      <c r="F331" s="242">
        <f t="shared" si="40"/>
        <v>7</v>
      </c>
      <c r="G331" s="280">
        <f t="shared" si="41"/>
        <v>69</v>
      </c>
      <c r="H331" s="236">
        <f t="shared" si="43"/>
        <v>22</v>
      </c>
    </row>
    <row r="332" spans="1:10" s="242" customFormat="1" ht="16.5" customHeight="1">
      <c r="A332" s="424" t="s">
        <v>350</v>
      </c>
      <c r="B332" s="354">
        <v>408</v>
      </c>
      <c r="C332" s="246">
        <f t="shared" si="39"/>
        <v>62.2</v>
      </c>
      <c r="D332" s="316">
        <v>656</v>
      </c>
      <c r="E332" s="245">
        <v>2120199</v>
      </c>
      <c r="F332" s="242">
        <f t="shared" si="40"/>
        <v>7</v>
      </c>
      <c r="G332" s="280">
        <f t="shared" si="41"/>
        <v>-248</v>
      </c>
      <c r="H332" s="236">
        <f t="shared" si="43"/>
        <v>-37.799999999999997</v>
      </c>
    </row>
    <row r="333" spans="1:10" s="241" customFormat="1" ht="16.5" customHeight="1">
      <c r="A333" s="423" t="s">
        <v>707</v>
      </c>
      <c r="B333" s="354">
        <v>0</v>
      </c>
      <c r="C333" s="244"/>
      <c r="D333" s="315">
        <v>100</v>
      </c>
      <c r="E333" s="243">
        <v>21202</v>
      </c>
      <c r="F333" s="241">
        <f t="shared" si="40"/>
        <v>5</v>
      </c>
      <c r="G333" s="373">
        <f t="shared" si="41"/>
        <v>-100</v>
      </c>
      <c r="H333" s="370">
        <f t="shared" si="43"/>
        <v>-100</v>
      </c>
      <c r="I333" s="241" t="s">
        <v>860</v>
      </c>
      <c r="J333" s="366" t="str">
        <f>I333&amp;B333&amp;"万元，较上年决算数"&amp;IF(G333&gt;0,"增加","减少")&amp;G333&amp;"万元，"&amp;IF(G333&gt;0,"增长","下降")&amp;H333&amp;"%。主要是"</f>
        <v>2．城乡社区规划与管理0万元，较上年决算数减少-100万元，下降-100%。主要是</v>
      </c>
    </row>
    <row r="334" spans="1:10" s="242" customFormat="1" ht="16.5" customHeight="1">
      <c r="A334" s="424" t="s">
        <v>721</v>
      </c>
      <c r="B334" s="354">
        <v>0</v>
      </c>
      <c r="C334" s="246"/>
      <c r="D334" s="316">
        <v>100</v>
      </c>
      <c r="E334" s="245">
        <v>2120201</v>
      </c>
      <c r="F334" s="242">
        <f t="shared" si="40"/>
        <v>7</v>
      </c>
      <c r="G334" s="280">
        <f t="shared" si="41"/>
        <v>-100</v>
      </c>
      <c r="H334" s="236"/>
    </row>
    <row r="335" spans="1:10" s="241" customFormat="1" ht="16.5" customHeight="1">
      <c r="A335" s="423" t="s">
        <v>351</v>
      </c>
      <c r="B335" s="354">
        <v>2105</v>
      </c>
      <c r="C335" s="244">
        <f t="shared" si="39"/>
        <v>322.89999999999998</v>
      </c>
      <c r="D335" s="315">
        <v>652</v>
      </c>
      <c r="E335" s="243">
        <v>21203</v>
      </c>
      <c r="F335" s="241">
        <f t="shared" si="40"/>
        <v>5</v>
      </c>
      <c r="G335" s="373">
        <f t="shared" si="41"/>
        <v>1453</v>
      </c>
      <c r="H335" s="370">
        <f t="shared" ref="H335" si="50">G335/D335*100</f>
        <v>222.9</v>
      </c>
      <c r="I335" s="241" t="s">
        <v>861</v>
      </c>
      <c r="J335" s="366" t="str">
        <f>I335&amp;B335&amp;"万元，较上年决算数"&amp;IF(G335&gt;0,"增加","减少")&amp;G335&amp;"万元，"&amp;IF(G335&gt;0,"增长","下降")&amp;H335&amp;"%。主要是"</f>
        <v>3．城乡社区公共设施2105万元，较上年决算数增加1453万元，增长222.9%。主要是</v>
      </c>
    </row>
    <row r="336" spans="1:10" s="242" customFormat="1" ht="16.5" customHeight="1">
      <c r="A336" s="424" t="s">
        <v>352</v>
      </c>
      <c r="B336" s="354">
        <v>2105</v>
      </c>
      <c r="C336" s="246">
        <f t="shared" si="39"/>
        <v>322.89999999999998</v>
      </c>
      <c r="D336" s="316">
        <v>652</v>
      </c>
      <c r="E336" s="245">
        <v>2120399</v>
      </c>
      <c r="F336" s="242">
        <f t="shared" si="40"/>
        <v>7</v>
      </c>
      <c r="G336" s="280">
        <f t="shared" si="41"/>
        <v>1453</v>
      </c>
      <c r="H336" s="236">
        <f t="shared" si="43"/>
        <v>222.9</v>
      </c>
    </row>
    <row r="337" spans="1:10" s="241" customFormat="1" ht="16.5" customHeight="1">
      <c r="A337" s="423" t="s">
        <v>708</v>
      </c>
      <c r="B337" s="354">
        <v>1628</v>
      </c>
      <c r="C337" s="244">
        <f t="shared" si="39"/>
        <v>21.5</v>
      </c>
      <c r="D337" s="315">
        <v>7556</v>
      </c>
      <c r="E337" s="243">
        <v>21205</v>
      </c>
      <c r="F337" s="241">
        <f t="shared" si="40"/>
        <v>5</v>
      </c>
      <c r="G337" s="373">
        <f t="shared" si="41"/>
        <v>-5928</v>
      </c>
      <c r="H337" s="370">
        <f t="shared" si="43"/>
        <v>-78.5</v>
      </c>
      <c r="I337" s="241" t="s">
        <v>862</v>
      </c>
      <c r="J337" s="366" t="str">
        <f>I337&amp;B337&amp;"万元，较上年决算数"&amp;IF(G337&gt;0,"增加","减少")&amp;G337&amp;"万元，"&amp;IF(G337&gt;0,"增长","下降")&amp;H337&amp;"%。主要是"</f>
        <v>4．城乡社区环境卫生1628万元，较上年决算数减少-5928万元，下降-78.5%。主要是</v>
      </c>
    </row>
    <row r="338" spans="1:10" s="242" customFormat="1" ht="16.5" customHeight="1">
      <c r="A338" s="424" t="s">
        <v>722</v>
      </c>
      <c r="B338" s="354">
        <v>1628</v>
      </c>
      <c r="C338" s="246">
        <f t="shared" si="39"/>
        <v>21.5</v>
      </c>
      <c r="D338" s="316">
        <v>7556</v>
      </c>
      <c r="E338" s="245">
        <v>2120501</v>
      </c>
      <c r="F338" s="242">
        <f t="shared" si="40"/>
        <v>7</v>
      </c>
      <c r="G338" s="280">
        <f t="shared" si="41"/>
        <v>-5928</v>
      </c>
      <c r="H338" s="236">
        <f t="shared" si="43"/>
        <v>-78.5</v>
      </c>
    </row>
    <row r="339" spans="1:10" s="36" customFormat="1" ht="16.5" customHeight="1">
      <c r="A339" s="422" t="s">
        <v>684</v>
      </c>
      <c r="B339" s="354">
        <v>2636</v>
      </c>
      <c r="C339" s="49">
        <f t="shared" si="39"/>
        <v>103.9</v>
      </c>
      <c r="D339" s="311">
        <v>2536</v>
      </c>
      <c r="E339" s="58">
        <v>213</v>
      </c>
      <c r="F339" s="36">
        <f t="shared" si="40"/>
        <v>3</v>
      </c>
      <c r="G339" s="373">
        <f t="shared" si="41"/>
        <v>100</v>
      </c>
      <c r="H339" s="370">
        <f t="shared" si="43"/>
        <v>3.9</v>
      </c>
      <c r="I339" s="36" t="s">
        <v>798</v>
      </c>
      <c r="J339" s="366" t="str">
        <f t="shared" ref="J339:J340" si="51">I339&amp;B339&amp;"万元，较上年决算数"&amp;IF(G339&gt;0,"增加","减少")&amp;G339&amp;"万元，"&amp;IF(G339&gt;0,"增长","下降")&amp;H339&amp;"%。主要是"</f>
        <v>（十一）农林水支出2636万元，较上年决算数增加100万元，增长3.9%。主要是</v>
      </c>
    </row>
    <row r="340" spans="1:10" s="241" customFormat="1" ht="16.5" customHeight="1">
      <c r="A340" s="423" t="s">
        <v>353</v>
      </c>
      <c r="B340" s="354">
        <v>949</v>
      </c>
      <c r="C340" s="244">
        <f t="shared" si="39"/>
        <v>81.400000000000006</v>
      </c>
      <c r="D340" s="315">
        <v>1166</v>
      </c>
      <c r="E340" s="243">
        <v>21301</v>
      </c>
      <c r="F340" s="241">
        <f t="shared" si="40"/>
        <v>5</v>
      </c>
      <c r="G340" s="373">
        <f t="shared" si="41"/>
        <v>-217</v>
      </c>
      <c r="H340" s="370">
        <f t="shared" si="43"/>
        <v>-18.600000000000001</v>
      </c>
      <c r="I340" s="241" t="s">
        <v>863</v>
      </c>
      <c r="J340" s="366" t="str">
        <f t="shared" si="51"/>
        <v>1．农业949万元，较上年决算数减少-217万元，下降-18.6%。主要是</v>
      </c>
    </row>
    <row r="341" spans="1:10" s="242" customFormat="1" ht="16.5" customHeight="1">
      <c r="A341" s="424" t="s">
        <v>179</v>
      </c>
      <c r="B341" s="354">
        <v>135</v>
      </c>
      <c r="C341" s="246">
        <f t="shared" si="39"/>
        <v>88.2</v>
      </c>
      <c r="D341" s="316">
        <v>153</v>
      </c>
      <c r="E341" s="245">
        <v>2130101</v>
      </c>
      <c r="F341" s="242">
        <f t="shared" si="40"/>
        <v>7</v>
      </c>
      <c r="G341" s="280">
        <f t="shared" si="41"/>
        <v>-18</v>
      </c>
      <c r="H341" s="236">
        <f t="shared" si="43"/>
        <v>-11.8</v>
      </c>
    </row>
    <row r="342" spans="1:10" s="242" customFormat="1" ht="16.5" customHeight="1">
      <c r="A342" s="424" t="s">
        <v>183</v>
      </c>
      <c r="B342" s="354">
        <v>539</v>
      </c>
      <c r="C342" s="246">
        <f t="shared" si="39"/>
        <v>84.9</v>
      </c>
      <c r="D342" s="316">
        <v>635</v>
      </c>
      <c r="E342" s="245">
        <v>2130104</v>
      </c>
      <c r="F342" s="242">
        <f t="shared" si="40"/>
        <v>7</v>
      </c>
      <c r="G342" s="280">
        <f t="shared" si="41"/>
        <v>-96</v>
      </c>
      <c r="H342" s="236">
        <f t="shared" si="43"/>
        <v>-15.1</v>
      </c>
    </row>
    <row r="343" spans="1:10" s="242" customFormat="1" ht="16.5" customHeight="1">
      <c r="A343" s="424" t="s">
        <v>354</v>
      </c>
      <c r="B343" s="354">
        <v>5</v>
      </c>
      <c r="C343" s="246">
        <f t="shared" si="39"/>
        <v>33.299999999999997</v>
      </c>
      <c r="D343" s="316">
        <v>15</v>
      </c>
      <c r="E343" s="245">
        <v>2130106</v>
      </c>
      <c r="F343" s="242">
        <f t="shared" si="40"/>
        <v>7</v>
      </c>
      <c r="G343" s="280">
        <f t="shared" si="41"/>
        <v>-10</v>
      </c>
      <c r="H343" s="236">
        <f t="shared" si="43"/>
        <v>-66.7</v>
      </c>
    </row>
    <row r="344" spans="1:10" s="242" customFormat="1" ht="16.5" customHeight="1">
      <c r="A344" s="424" t="s">
        <v>355</v>
      </c>
      <c r="B344" s="354">
        <v>16</v>
      </c>
      <c r="C344" s="246">
        <f t="shared" si="39"/>
        <v>27.6</v>
      </c>
      <c r="D344" s="316">
        <v>58</v>
      </c>
      <c r="E344" s="245">
        <v>2130108</v>
      </c>
      <c r="F344" s="242">
        <f t="shared" si="40"/>
        <v>7</v>
      </c>
      <c r="G344" s="280">
        <f t="shared" si="41"/>
        <v>-42</v>
      </c>
      <c r="H344" s="236">
        <f t="shared" si="43"/>
        <v>-72.400000000000006</v>
      </c>
    </row>
    <row r="345" spans="1:10" s="242" customFormat="1" ht="16.5" customHeight="1">
      <c r="A345" s="424" t="s">
        <v>356</v>
      </c>
      <c r="B345" s="354">
        <v>75</v>
      </c>
      <c r="C345" s="246">
        <f t="shared" si="39"/>
        <v>100</v>
      </c>
      <c r="D345" s="316">
        <v>75</v>
      </c>
      <c r="E345" s="245">
        <v>2130109</v>
      </c>
      <c r="F345" s="242">
        <f t="shared" si="40"/>
        <v>7</v>
      </c>
      <c r="G345" s="280">
        <f t="shared" si="41"/>
        <v>0</v>
      </c>
      <c r="H345" s="236">
        <f t="shared" si="43"/>
        <v>0</v>
      </c>
    </row>
    <row r="346" spans="1:10" s="242" customFormat="1" ht="16.5" customHeight="1">
      <c r="A346" s="424" t="s">
        <v>558</v>
      </c>
      <c r="B346" s="354">
        <v>0</v>
      </c>
      <c r="C346" s="246">
        <f t="shared" si="39"/>
        <v>0</v>
      </c>
      <c r="D346" s="316">
        <v>15</v>
      </c>
      <c r="E346" s="245">
        <v>2130111</v>
      </c>
      <c r="F346" s="242">
        <f t="shared" si="40"/>
        <v>7</v>
      </c>
      <c r="G346" s="280">
        <f t="shared" si="41"/>
        <v>-15</v>
      </c>
      <c r="H346" s="236">
        <f t="shared" si="43"/>
        <v>-100</v>
      </c>
    </row>
    <row r="347" spans="1:10" s="242" customFormat="1" ht="16.5" customHeight="1">
      <c r="A347" s="424" t="s">
        <v>357</v>
      </c>
      <c r="B347" s="354">
        <v>18</v>
      </c>
      <c r="C347" s="246">
        <f t="shared" si="39"/>
        <v>66.7</v>
      </c>
      <c r="D347" s="316">
        <v>27</v>
      </c>
      <c r="E347" s="245">
        <v>2130124</v>
      </c>
      <c r="F347" s="242">
        <f t="shared" si="40"/>
        <v>7</v>
      </c>
      <c r="G347" s="280">
        <f t="shared" si="41"/>
        <v>-9</v>
      </c>
      <c r="H347" s="236">
        <f t="shared" si="43"/>
        <v>-33.299999999999997</v>
      </c>
    </row>
    <row r="348" spans="1:10" s="242" customFormat="1" ht="16.5" customHeight="1">
      <c r="A348" s="424" t="s">
        <v>358</v>
      </c>
      <c r="B348" s="354">
        <v>0</v>
      </c>
      <c r="C348" s="246">
        <f t="shared" si="39"/>
        <v>0</v>
      </c>
      <c r="D348" s="316">
        <v>8</v>
      </c>
      <c r="E348" s="245">
        <v>2130126</v>
      </c>
      <c r="F348" s="242">
        <f t="shared" si="40"/>
        <v>7</v>
      </c>
      <c r="G348" s="280">
        <f t="shared" si="41"/>
        <v>-8</v>
      </c>
      <c r="H348" s="236">
        <f t="shared" si="43"/>
        <v>-100</v>
      </c>
    </row>
    <row r="349" spans="1:10" s="242" customFormat="1" ht="16.5" customHeight="1">
      <c r="A349" s="424" t="s">
        <v>359</v>
      </c>
      <c r="B349" s="354">
        <v>8</v>
      </c>
      <c r="C349" s="246">
        <f t="shared" si="39"/>
        <v>800</v>
      </c>
      <c r="D349" s="316">
        <v>1</v>
      </c>
      <c r="E349" s="245">
        <v>2130135</v>
      </c>
      <c r="F349" s="242">
        <f t="shared" si="40"/>
        <v>7</v>
      </c>
      <c r="G349" s="280">
        <f t="shared" si="41"/>
        <v>7</v>
      </c>
      <c r="H349" s="236">
        <f t="shared" si="43"/>
        <v>700</v>
      </c>
    </row>
    <row r="350" spans="1:10" s="242" customFormat="1" ht="16.5" customHeight="1">
      <c r="A350" s="424" t="s">
        <v>360</v>
      </c>
      <c r="B350" s="354">
        <v>72</v>
      </c>
      <c r="C350" s="246"/>
      <c r="D350" s="316"/>
      <c r="E350" s="245">
        <v>2130148</v>
      </c>
      <c r="F350" s="242">
        <f t="shared" si="40"/>
        <v>7</v>
      </c>
      <c r="G350" s="280">
        <f t="shared" si="41"/>
        <v>72</v>
      </c>
      <c r="H350" s="236" t="e">
        <f t="shared" si="43"/>
        <v>#DIV/0!</v>
      </c>
    </row>
    <row r="351" spans="1:10" s="242" customFormat="1" ht="16.5" customHeight="1">
      <c r="A351" s="424" t="s">
        <v>361</v>
      </c>
      <c r="B351" s="354">
        <v>79</v>
      </c>
      <c r="C351" s="246">
        <f t="shared" si="39"/>
        <v>44.1</v>
      </c>
      <c r="D351" s="316">
        <v>179</v>
      </c>
      <c r="E351" s="245">
        <v>2130199</v>
      </c>
      <c r="F351" s="242">
        <f t="shared" si="40"/>
        <v>7</v>
      </c>
      <c r="G351" s="280">
        <f t="shared" si="41"/>
        <v>-100</v>
      </c>
      <c r="H351" s="236">
        <f t="shared" si="43"/>
        <v>-55.9</v>
      </c>
    </row>
    <row r="352" spans="1:10" s="241" customFormat="1" ht="16.5" customHeight="1">
      <c r="A352" s="423" t="s">
        <v>663</v>
      </c>
      <c r="B352" s="354">
        <v>114</v>
      </c>
      <c r="C352" s="244">
        <f t="shared" si="39"/>
        <v>83.8</v>
      </c>
      <c r="D352" s="315">
        <v>136</v>
      </c>
      <c r="E352" s="243">
        <v>21302</v>
      </c>
      <c r="F352" s="241">
        <f t="shared" si="40"/>
        <v>5</v>
      </c>
      <c r="G352" s="373">
        <f t="shared" si="41"/>
        <v>-22</v>
      </c>
      <c r="H352" s="370">
        <f t="shared" si="43"/>
        <v>-16.2</v>
      </c>
      <c r="I352" s="241" t="s">
        <v>864</v>
      </c>
      <c r="J352" s="366" t="str">
        <f>I352&amp;B352&amp;"万元，较上年决算数"&amp;IF(G352&gt;0,"增加","减少")&amp;G352&amp;"万元，"&amp;IF(G352&gt;0,"增长","下降")&amp;H352&amp;"%。主要是"</f>
        <v>2．林业和草原114万元，较上年决算数减少-22万元，下降-16.2%。主要是</v>
      </c>
    </row>
    <row r="353" spans="1:10" s="242" customFormat="1" ht="16.5" customHeight="1">
      <c r="A353" s="424" t="s">
        <v>362</v>
      </c>
      <c r="B353" s="354">
        <v>23</v>
      </c>
      <c r="C353" s="246"/>
      <c r="D353" s="316"/>
      <c r="E353" s="245">
        <v>2130205</v>
      </c>
      <c r="F353" s="242">
        <f t="shared" si="40"/>
        <v>7</v>
      </c>
      <c r="G353" s="280">
        <f t="shared" si="41"/>
        <v>23</v>
      </c>
      <c r="H353" s="236" t="e">
        <f t="shared" si="43"/>
        <v>#DIV/0!</v>
      </c>
    </row>
    <row r="354" spans="1:10" s="242" customFormat="1" ht="16.5" customHeight="1">
      <c r="A354" s="424" t="s">
        <v>664</v>
      </c>
      <c r="B354" s="354">
        <v>0</v>
      </c>
      <c r="C354" s="246"/>
      <c r="D354" s="316">
        <v>1</v>
      </c>
      <c r="E354" s="245">
        <v>2130207</v>
      </c>
      <c r="F354" s="242">
        <f t="shared" si="40"/>
        <v>7</v>
      </c>
      <c r="G354" s="280">
        <f t="shared" si="41"/>
        <v>-1</v>
      </c>
      <c r="H354" s="236"/>
    </row>
    <row r="355" spans="1:10" s="242" customFormat="1" ht="16.5" customHeight="1">
      <c r="A355" s="424" t="s">
        <v>363</v>
      </c>
      <c r="B355" s="354">
        <v>20</v>
      </c>
      <c r="C355" s="246">
        <f t="shared" si="39"/>
        <v>100</v>
      </c>
      <c r="D355" s="316">
        <v>20</v>
      </c>
      <c r="E355" s="245">
        <v>2130209</v>
      </c>
      <c r="F355" s="242">
        <f t="shared" si="40"/>
        <v>7</v>
      </c>
      <c r="G355" s="280">
        <f t="shared" si="41"/>
        <v>0</v>
      </c>
      <c r="H355" s="236">
        <f t="shared" si="43"/>
        <v>0</v>
      </c>
    </row>
    <row r="356" spans="1:10" s="242" customFormat="1" ht="16.5" customHeight="1">
      <c r="A356" s="425" t="s">
        <v>923</v>
      </c>
      <c r="B356" s="354">
        <v>10</v>
      </c>
      <c r="C356" s="361"/>
      <c r="D356" s="362"/>
      <c r="E356" s="360">
        <v>2130221</v>
      </c>
      <c r="F356" s="242">
        <f t="shared" si="40"/>
        <v>7</v>
      </c>
      <c r="G356" s="280"/>
      <c r="H356" s="236"/>
    </row>
    <row r="357" spans="1:10" s="242" customFormat="1" ht="16.5" customHeight="1">
      <c r="A357" s="424" t="s">
        <v>665</v>
      </c>
      <c r="B357" s="354">
        <v>6</v>
      </c>
      <c r="C357" s="246">
        <f t="shared" si="39"/>
        <v>16.7</v>
      </c>
      <c r="D357" s="316">
        <v>36</v>
      </c>
      <c r="E357" s="245">
        <v>2130234</v>
      </c>
      <c r="F357" s="242">
        <f t="shared" si="40"/>
        <v>7</v>
      </c>
      <c r="G357" s="280">
        <f t="shared" si="41"/>
        <v>-30</v>
      </c>
      <c r="H357" s="236">
        <f t="shared" si="43"/>
        <v>-83.3</v>
      </c>
    </row>
    <row r="358" spans="1:10" s="242" customFormat="1" ht="16.5" customHeight="1">
      <c r="A358" s="424" t="s">
        <v>666</v>
      </c>
      <c r="B358" s="354">
        <v>55</v>
      </c>
      <c r="C358" s="246">
        <f t="shared" si="39"/>
        <v>69.599999999999994</v>
      </c>
      <c r="D358" s="316">
        <v>79</v>
      </c>
      <c r="E358" s="245">
        <v>2130299</v>
      </c>
      <c r="F358" s="242">
        <f t="shared" si="40"/>
        <v>7</v>
      </c>
      <c r="G358" s="280">
        <f t="shared" si="41"/>
        <v>-24</v>
      </c>
      <c r="H358" s="236">
        <f t="shared" si="43"/>
        <v>-30.4</v>
      </c>
    </row>
    <row r="359" spans="1:10" s="241" customFormat="1" ht="16.5" customHeight="1">
      <c r="A359" s="423" t="s">
        <v>364</v>
      </c>
      <c r="B359" s="354">
        <v>1062</v>
      </c>
      <c r="C359" s="244">
        <f t="shared" si="39"/>
        <v>89.3</v>
      </c>
      <c r="D359" s="315">
        <v>1189</v>
      </c>
      <c r="E359" s="243">
        <v>21303</v>
      </c>
      <c r="F359" s="241">
        <f t="shared" si="40"/>
        <v>5</v>
      </c>
      <c r="G359" s="373">
        <f t="shared" si="41"/>
        <v>-127</v>
      </c>
      <c r="H359" s="370">
        <f t="shared" si="43"/>
        <v>-10.7</v>
      </c>
      <c r="I359" s="241" t="s">
        <v>865</v>
      </c>
      <c r="J359" s="366" t="str">
        <f>I359&amp;B359&amp;"万元，较上年决算数"&amp;IF(G359&gt;0,"增加","减少")&amp;G359&amp;"万元，"&amp;IF(G359&gt;0,"增长","下降")&amp;H359&amp;"%。主要是"</f>
        <v>3．水利1062万元，较上年决算数减少-127万元，下降-10.7%。主要是</v>
      </c>
    </row>
    <row r="360" spans="1:10" s="242" customFormat="1" ht="16.5" customHeight="1">
      <c r="A360" s="424" t="s">
        <v>180</v>
      </c>
      <c r="B360" s="354">
        <v>34</v>
      </c>
      <c r="C360" s="246">
        <f t="shared" si="39"/>
        <v>81</v>
      </c>
      <c r="D360" s="316">
        <v>42</v>
      </c>
      <c r="E360" s="245">
        <v>2130302</v>
      </c>
      <c r="F360" s="242">
        <f t="shared" si="40"/>
        <v>7</v>
      </c>
      <c r="G360" s="280">
        <f t="shared" si="41"/>
        <v>-8</v>
      </c>
      <c r="H360" s="236">
        <f t="shared" si="43"/>
        <v>-19</v>
      </c>
    </row>
    <row r="361" spans="1:10" s="242" customFormat="1" ht="16.5" customHeight="1">
      <c r="A361" s="424" t="s">
        <v>667</v>
      </c>
      <c r="B361" s="354">
        <v>24</v>
      </c>
      <c r="C361" s="246"/>
      <c r="D361" s="316">
        <v>149</v>
      </c>
      <c r="E361" s="245">
        <v>2130305</v>
      </c>
      <c r="F361" s="242">
        <f t="shared" si="40"/>
        <v>7</v>
      </c>
      <c r="G361" s="280">
        <f t="shared" si="41"/>
        <v>-125</v>
      </c>
      <c r="H361" s="236"/>
    </row>
    <row r="362" spans="1:10" s="242" customFormat="1" ht="16.5" customHeight="1">
      <c r="A362" s="424" t="s">
        <v>365</v>
      </c>
      <c r="B362" s="354">
        <v>0</v>
      </c>
      <c r="C362" s="246">
        <f t="shared" si="39"/>
        <v>0</v>
      </c>
      <c r="D362" s="316">
        <v>184</v>
      </c>
      <c r="E362" s="245">
        <v>2130306</v>
      </c>
      <c r="F362" s="242">
        <f t="shared" si="40"/>
        <v>7</v>
      </c>
      <c r="G362" s="280">
        <f t="shared" si="41"/>
        <v>-184</v>
      </c>
      <c r="H362" s="236">
        <f t="shared" si="43"/>
        <v>-100</v>
      </c>
    </row>
    <row r="363" spans="1:10" s="242" customFormat="1" ht="16.5" customHeight="1">
      <c r="A363" s="425" t="s">
        <v>924</v>
      </c>
      <c r="B363" s="354">
        <v>6</v>
      </c>
      <c r="C363" s="361"/>
      <c r="D363" s="362"/>
      <c r="E363" s="360">
        <v>2130310</v>
      </c>
      <c r="F363" s="242">
        <f t="shared" si="40"/>
        <v>7</v>
      </c>
      <c r="G363" s="280"/>
      <c r="H363" s="236"/>
    </row>
    <row r="364" spans="1:10" s="242" customFormat="1" ht="16.5" customHeight="1">
      <c r="A364" s="424" t="s">
        <v>366</v>
      </c>
      <c r="B364" s="354">
        <v>732</v>
      </c>
      <c r="C364" s="246">
        <f t="shared" si="39"/>
        <v>137.1</v>
      </c>
      <c r="D364" s="316">
        <v>534</v>
      </c>
      <c r="E364" s="245">
        <v>2130311</v>
      </c>
      <c r="F364" s="242">
        <f t="shared" si="40"/>
        <v>7</v>
      </c>
      <c r="G364" s="280">
        <f t="shared" si="41"/>
        <v>198</v>
      </c>
      <c r="H364" s="236">
        <f t="shared" si="43"/>
        <v>37.1</v>
      </c>
    </row>
    <row r="365" spans="1:10" s="242" customFormat="1" ht="16.5" customHeight="1">
      <c r="A365" s="424" t="s">
        <v>367</v>
      </c>
      <c r="B365" s="354">
        <v>65</v>
      </c>
      <c r="C365" s="246">
        <f t="shared" si="39"/>
        <v>33.200000000000003</v>
      </c>
      <c r="D365" s="316">
        <v>196</v>
      </c>
      <c r="E365" s="245">
        <v>2130314</v>
      </c>
      <c r="F365" s="242">
        <f t="shared" si="40"/>
        <v>7</v>
      </c>
      <c r="G365" s="280">
        <f t="shared" si="41"/>
        <v>-131</v>
      </c>
      <c r="H365" s="236">
        <f t="shared" si="43"/>
        <v>-66.8</v>
      </c>
    </row>
    <row r="366" spans="1:10" s="242" customFormat="1" ht="16.5" customHeight="1">
      <c r="A366" s="424" t="s">
        <v>368</v>
      </c>
      <c r="B366" s="354">
        <v>201</v>
      </c>
      <c r="C366" s="246">
        <f t="shared" si="39"/>
        <v>239.3</v>
      </c>
      <c r="D366" s="316">
        <v>84</v>
      </c>
      <c r="E366" s="245">
        <v>2130399</v>
      </c>
      <c r="F366" s="242">
        <f t="shared" si="40"/>
        <v>7</v>
      </c>
      <c r="G366" s="280">
        <f t="shared" si="41"/>
        <v>117</v>
      </c>
      <c r="H366" s="236">
        <f t="shared" si="43"/>
        <v>139.30000000000001</v>
      </c>
    </row>
    <row r="367" spans="1:10" s="241" customFormat="1" ht="16.5" customHeight="1">
      <c r="A367" s="423" t="s">
        <v>369</v>
      </c>
      <c r="B367" s="354">
        <v>88</v>
      </c>
      <c r="C367" s="244">
        <f t="shared" ref="C367:C435" si="52">B367/D367*100</f>
        <v>977.8</v>
      </c>
      <c r="D367" s="315">
        <v>9</v>
      </c>
      <c r="E367" s="243">
        <v>21305</v>
      </c>
      <c r="F367" s="241">
        <f t="shared" si="40"/>
        <v>5</v>
      </c>
      <c r="G367" s="373">
        <f t="shared" si="41"/>
        <v>79</v>
      </c>
      <c r="H367" s="370">
        <f t="shared" si="43"/>
        <v>877.8</v>
      </c>
      <c r="I367" s="241" t="s">
        <v>866</v>
      </c>
      <c r="J367" s="366" t="str">
        <f>I367&amp;B367&amp;"万元，较上年决算数"&amp;IF(G367&gt;0,"增加","减少")&amp;G367&amp;"万元，"&amp;IF(G367&gt;0,"增长","下降")&amp;H367&amp;"%。主要是"</f>
        <v>4．扶贫88万元，较上年决算数增加79万元，增长877.8%。主要是</v>
      </c>
    </row>
    <row r="368" spans="1:10" s="242" customFormat="1" ht="16.5" customHeight="1">
      <c r="A368" s="424" t="s">
        <v>370</v>
      </c>
      <c r="B368" s="354">
        <v>88</v>
      </c>
      <c r="C368" s="246">
        <f t="shared" si="52"/>
        <v>977.8</v>
      </c>
      <c r="D368" s="316">
        <v>9</v>
      </c>
      <c r="E368" s="245">
        <v>2130599</v>
      </c>
      <c r="F368" s="242">
        <f t="shared" si="40"/>
        <v>7</v>
      </c>
      <c r="G368" s="280">
        <f t="shared" ref="G368:G436" si="53">B368-D368</f>
        <v>79</v>
      </c>
      <c r="H368" s="236">
        <f t="shared" ref="H368:H436" si="54">G368/D368*100</f>
        <v>877.8</v>
      </c>
    </row>
    <row r="369" spans="1:10" s="241" customFormat="1" ht="16.5" customHeight="1">
      <c r="A369" s="423" t="s">
        <v>810</v>
      </c>
      <c r="B369" s="354">
        <v>7</v>
      </c>
      <c r="C369" s="244">
        <f t="shared" si="52"/>
        <v>35</v>
      </c>
      <c r="D369" s="315">
        <v>20</v>
      </c>
      <c r="E369" s="243">
        <v>21307</v>
      </c>
      <c r="F369" s="241">
        <f t="shared" ref="F369:F437" si="55">LEN(E369)</f>
        <v>5</v>
      </c>
      <c r="G369" s="373">
        <f t="shared" si="53"/>
        <v>-13</v>
      </c>
      <c r="H369" s="370">
        <f t="shared" si="54"/>
        <v>-65</v>
      </c>
      <c r="I369" s="241" t="s">
        <v>867</v>
      </c>
      <c r="J369" s="366" t="str">
        <f>I369&amp;B369&amp;"万元，较上年决算数"&amp;IF(G369&gt;0,"增加","减少")&amp;G369&amp;"万元，"&amp;IF(G369&gt;0,"增长","下降")&amp;H369&amp;"%。主要是"</f>
        <v>5．农村综合改革7万元，较上年决算数减少-13万元，下降-65%。主要是</v>
      </c>
    </row>
    <row r="370" spans="1:10" s="242" customFormat="1" ht="16.5" customHeight="1">
      <c r="A370" s="424" t="s">
        <v>371</v>
      </c>
      <c r="B370" s="354">
        <v>7</v>
      </c>
      <c r="C370" s="246">
        <f t="shared" si="52"/>
        <v>35</v>
      </c>
      <c r="D370" s="316">
        <v>20</v>
      </c>
      <c r="E370" s="245">
        <v>2130705</v>
      </c>
      <c r="F370" s="242">
        <f t="shared" si="55"/>
        <v>7</v>
      </c>
      <c r="G370" s="280">
        <f t="shared" si="53"/>
        <v>-13</v>
      </c>
      <c r="H370" s="236">
        <f t="shared" si="54"/>
        <v>-65</v>
      </c>
    </row>
    <row r="371" spans="1:10" s="242" customFormat="1" ht="16.5" customHeight="1">
      <c r="A371" s="427" t="s">
        <v>929</v>
      </c>
      <c r="B371" s="354">
        <v>396</v>
      </c>
      <c r="C371" s="361"/>
      <c r="D371" s="362"/>
      <c r="E371" s="360">
        <v>21308</v>
      </c>
      <c r="F371" s="242">
        <f t="shared" si="55"/>
        <v>5</v>
      </c>
      <c r="G371" s="373">
        <f t="shared" si="53"/>
        <v>396</v>
      </c>
      <c r="H371" s="370"/>
      <c r="I371" s="372" t="s">
        <v>977</v>
      </c>
      <c r="J371" s="366" t="str">
        <f>I371&amp;B371&amp;"万元，较上年决算数"&amp;IF(G371&gt;0,"增加","减少")&amp;G371&amp;"万元，"&amp;IF(G371&gt;0,"增长","下降")&amp;H371&amp;"%。主要是"</f>
        <v>6.普惠金融发展支出396万元，较上年决算数增加396万元，增长%。主要是</v>
      </c>
    </row>
    <row r="372" spans="1:10" s="242" customFormat="1" ht="16.5" customHeight="1">
      <c r="A372" s="424" t="s">
        <v>938</v>
      </c>
      <c r="B372" s="354">
        <v>19</v>
      </c>
      <c r="C372" s="361"/>
      <c r="D372" s="362"/>
      <c r="E372" s="360">
        <v>2130804</v>
      </c>
      <c r="F372" s="242">
        <f t="shared" si="55"/>
        <v>7</v>
      </c>
      <c r="G372" s="280"/>
      <c r="H372" s="236"/>
    </row>
    <row r="373" spans="1:10" s="242" customFormat="1" ht="16.5" customHeight="1">
      <c r="A373" s="424" t="s">
        <v>939</v>
      </c>
      <c r="B373" s="354">
        <v>377</v>
      </c>
      <c r="C373" s="361"/>
      <c r="D373" s="362"/>
      <c r="E373" s="360">
        <v>2130899</v>
      </c>
      <c r="F373" s="242">
        <f t="shared" si="55"/>
        <v>7</v>
      </c>
      <c r="G373" s="280"/>
      <c r="H373" s="236"/>
    </row>
    <row r="374" spans="1:10" s="241" customFormat="1" ht="16.5" customHeight="1">
      <c r="A374" s="423" t="s">
        <v>709</v>
      </c>
      <c r="B374" s="354">
        <v>20</v>
      </c>
      <c r="C374" s="244">
        <f t="shared" si="52"/>
        <v>125</v>
      </c>
      <c r="D374" s="315">
        <v>16</v>
      </c>
      <c r="E374" s="243">
        <v>21399</v>
      </c>
      <c r="F374" s="241">
        <f t="shared" si="55"/>
        <v>5</v>
      </c>
      <c r="G374" s="373">
        <f t="shared" ref="G374" si="56">B374-D374</f>
        <v>4</v>
      </c>
      <c r="H374" s="370">
        <f t="shared" ref="H374" si="57">G374/D374*100</f>
        <v>25</v>
      </c>
      <c r="I374" s="371" t="s">
        <v>978</v>
      </c>
      <c r="J374" s="366" t="str">
        <f>I374&amp;B374&amp;"万元，较上年决算数"&amp;IF(G374&gt;0,"增加","减少")&amp;G374&amp;"万元，"&amp;IF(G374&gt;0,"增长","下降")&amp;H374&amp;"%。主要是"</f>
        <v>7．其他农林水支出20万元，较上年决算数增加4万元，增长25%。主要是</v>
      </c>
    </row>
    <row r="375" spans="1:10" s="242" customFormat="1" ht="16.5" customHeight="1">
      <c r="A375" s="424" t="s">
        <v>723</v>
      </c>
      <c r="B375" s="354">
        <v>20</v>
      </c>
      <c r="C375" s="246">
        <f t="shared" si="52"/>
        <v>125</v>
      </c>
      <c r="D375" s="316">
        <v>16</v>
      </c>
      <c r="E375" s="245">
        <v>2139999</v>
      </c>
      <c r="F375" s="242">
        <f t="shared" si="55"/>
        <v>7</v>
      </c>
      <c r="G375" s="280">
        <f t="shared" si="53"/>
        <v>4</v>
      </c>
      <c r="H375" s="236">
        <f t="shared" si="54"/>
        <v>25</v>
      </c>
    </row>
    <row r="376" spans="1:10" s="36" customFormat="1" ht="16.5" customHeight="1">
      <c r="A376" s="422" t="s">
        <v>685</v>
      </c>
      <c r="B376" s="354">
        <v>177</v>
      </c>
      <c r="C376" s="49">
        <f t="shared" si="52"/>
        <v>64.400000000000006</v>
      </c>
      <c r="D376" s="311">
        <v>275</v>
      </c>
      <c r="E376" s="58">
        <v>214</v>
      </c>
      <c r="F376" s="36">
        <f t="shared" si="55"/>
        <v>3</v>
      </c>
      <c r="G376" s="373">
        <f t="shared" si="53"/>
        <v>-98</v>
      </c>
      <c r="H376" s="370">
        <f t="shared" si="54"/>
        <v>-35.6</v>
      </c>
      <c r="I376" s="36" t="s">
        <v>799</v>
      </c>
      <c r="J376" s="366" t="str">
        <f t="shared" ref="J376:J377" si="58">I376&amp;B376&amp;"万元，较上年决算数"&amp;IF(G376&gt;0,"增加","减少")&amp;G376&amp;"万元，"&amp;IF(G376&gt;0,"增长","下降")&amp;H376&amp;"%。主要是"</f>
        <v>（十二）交通运输支出177万元，较上年决算数减少-98万元，下降-35.6%。主要是</v>
      </c>
    </row>
    <row r="377" spans="1:10" s="241" customFormat="1" ht="16.5" customHeight="1">
      <c r="A377" s="423" t="s">
        <v>372</v>
      </c>
      <c r="B377" s="354">
        <v>177</v>
      </c>
      <c r="C377" s="244">
        <f t="shared" si="52"/>
        <v>64.400000000000006</v>
      </c>
      <c r="D377" s="315">
        <v>275</v>
      </c>
      <c r="E377" s="243">
        <v>21401</v>
      </c>
      <c r="F377" s="241">
        <f t="shared" si="55"/>
        <v>5</v>
      </c>
      <c r="G377" s="373">
        <f t="shared" si="53"/>
        <v>-98</v>
      </c>
      <c r="H377" s="370">
        <f t="shared" si="54"/>
        <v>-35.6</v>
      </c>
      <c r="I377" s="241" t="s">
        <v>868</v>
      </c>
      <c r="J377" s="366" t="str">
        <f t="shared" si="58"/>
        <v>1．公路水路运输177万元，较上年决算数减少-98万元，下降-35.6%。主要是</v>
      </c>
    </row>
    <row r="378" spans="1:10" s="242" customFormat="1" ht="16.5" customHeight="1">
      <c r="A378" s="424" t="s">
        <v>179</v>
      </c>
      <c r="B378" s="354">
        <v>0</v>
      </c>
      <c r="C378" s="246">
        <f t="shared" si="52"/>
        <v>0</v>
      </c>
      <c r="D378" s="316">
        <v>83</v>
      </c>
      <c r="E378" s="245">
        <v>2140101</v>
      </c>
      <c r="F378" s="242">
        <f t="shared" si="55"/>
        <v>7</v>
      </c>
      <c r="G378" s="280">
        <f t="shared" si="53"/>
        <v>-83</v>
      </c>
      <c r="H378" s="236">
        <f t="shared" si="54"/>
        <v>-100</v>
      </c>
    </row>
    <row r="379" spans="1:10" s="242" customFormat="1" ht="16.5" customHeight="1">
      <c r="A379" s="424" t="s">
        <v>373</v>
      </c>
      <c r="B379" s="354">
        <v>18</v>
      </c>
      <c r="C379" s="246">
        <f t="shared" si="52"/>
        <v>51.4</v>
      </c>
      <c r="D379" s="316">
        <v>35</v>
      </c>
      <c r="E379" s="245">
        <v>2140106</v>
      </c>
      <c r="F379" s="242">
        <f t="shared" si="55"/>
        <v>7</v>
      </c>
      <c r="G379" s="280">
        <f t="shared" si="53"/>
        <v>-17</v>
      </c>
      <c r="H379" s="236">
        <f t="shared" si="54"/>
        <v>-48.6</v>
      </c>
    </row>
    <row r="380" spans="1:10" s="242" customFormat="1" ht="16.5" customHeight="1">
      <c r="A380" s="424" t="s">
        <v>374</v>
      </c>
      <c r="B380" s="354">
        <v>159</v>
      </c>
      <c r="C380" s="246">
        <f t="shared" si="52"/>
        <v>125.2</v>
      </c>
      <c r="D380" s="316">
        <v>127</v>
      </c>
      <c r="E380" s="245">
        <v>2140112</v>
      </c>
      <c r="F380" s="242">
        <f t="shared" si="55"/>
        <v>7</v>
      </c>
      <c r="G380" s="280">
        <f t="shared" si="53"/>
        <v>32</v>
      </c>
      <c r="H380" s="236">
        <f t="shared" si="54"/>
        <v>25.2</v>
      </c>
    </row>
    <row r="381" spans="1:10" s="242" customFormat="1" ht="16.5" customHeight="1">
      <c r="A381" s="424" t="s">
        <v>375</v>
      </c>
      <c r="B381" s="354">
        <v>0</v>
      </c>
      <c r="C381" s="246">
        <f t="shared" si="52"/>
        <v>0</v>
      </c>
      <c r="D381" s="316">
        <v>30</v>
      </c>
      <c r="E381" s="245">
        <v>2140199</v>
      </c>
      <c r="F381" s="242">
        <f t="shared" si="55"/>
        <v>7</v>
      </c>
      <c r="G381" s="280">
        <f t="shared" si="53"/>
        <v>-30</v>
      </c>
      <c r="H381" s="236">
        <f t="shared" si="54"/>
        <v>-100</v>
      </c>
    </row>
    <row r="382" spans="1:10" s="36" customFormat="1" ht="16.5" customHeight="1">
      <c r="A382" s="422" t="s">
        <v>686</v>
      </c>
      <c r="B382" s="354">
        <v>3354</v>
      </c>
      <c r="C382" s="49">
        <f t="shared" si="52"/>
        <v>177.4</v>
      </c>
      <c r="D382" s="311">
        <v>1891</v>
      </c>
      <c r="E382" s="58">
        <v>215</v>
      </c>
      <c r="F382" s="36">
        <f t="shared" si="55"/>
        <v>3</v>
      </c>
      <c r="G382" s="373">
        <f t="shared" si="53"/>
        <v>1463</v>
      </c>
      <c r="H382" s="370">
        <f t="shared" si="54"/>
        <v>77.400000000000006</v>
      </c>
      <c r="I382" s="36" t="s">
        <v>800</v>
      </c>
      <c r="J382" s="366" t="str">
        <f t="shared" ref="J382:J383" si="59">I382&amp;B382&amp;"万元，较上年决算数"&amp;IF(G382&gt;0,"增加","减少")&amp;G382&amp;"万元，"&amp;IF(G382&gt;0,"增长","下降")&amp;H382&amp;"%。主要是"</f>
        <v>（十三）资源勘探信息等支出3354万元，较上年决算数增加1463万元，增长77.4%。主要是</v>
      </c>
    </row>
    <row r="383" spans="1:10" s="36" customFormat="1" ht="16.5" customHeight="1">
      <c r="A383" s="428" t="s">
        <v>930</v>
      </c>
      <c r="B383" s="354">
        <v>3000</v>
      </c>
      <c r="C383" s="364"/>
      <c r="D383" s="349"/>
      <c r="E383" s="363">
        <v>21505</v>
      </c>
      <c r="F383" s="36">
        <v>5</v>
      </c>
      <c r="G383" s="373">
        <f t="shared" si="53"/>
        <v>3000</v>
      </c>
      <c r="H383" s="370"/>
      <c r="I383" s="366" t="s">
        <v>979</v>
      </c>
      <c r="J383" s="366" t="str">
        <f t="shared" si="59"/>
        <v>1.工业和信息产业监管3000万元，较上年决算数增加3000万元，增长%。主要是</v>
      </c>
    </row>
    <row r="384" spans="1:10" s="36" customFormat="1" ht="16.5" customHeight="1">
      <c r="A384" s="424" t="s">
        <v>934</v>
      </c>
      <c r="B384" s="354">
        <v>3000</v>
      </c>
      <c r="C384" s="364"/>
      <c r="D384" s="349"/>
      <c r="E384" s="365">
        <v>2150510</v>
      </c>
      <c r="F384" s="36">
        <v>7</v>
      </c>
      <c r="G384" s="280"/>
      <c r="H384" s="236"/>
    </row>
    <row r="385" spans="1:10" s="241" customFormat="1" ht="16.5" customHeight="1">
      <c r="A385" s="423" t="s">
        <v>376</v>
      </c>
      <c r="B385" s="354">
        <v>234</v>
      </c>
      <c r="C385" s="244">
        <f t="shared" si="52"/>
        <v>16.7</v>
      </c>
      <c r="D385" s="315">
        <v>1403</v>
      </c>
      <c r="E385" s="243">
        <v>21508</v>
      </c>
      <c r="F385" s="241">
        <f t="shared" si="55"/>
        <v>5</v>
      </c>
      <c r="G385" s="373">
        <f t="shared" ref="G385" si="60">B385-D385</f>
        <v>-1169</v>
      </c>
      <c r="H385" s="370">
        <f t="shared" ref="H385" si="61">G385/D385*100</f>
        <v>-83.3</v>
      </c>
      <c r="I385" s="241" t="s">
        <v>869</v>
      </c>
      <c r="J385" s="366" t="str">
        <f>I385&amp;B385&amp;"万元，较上年决算数"&amp;IF(G385&gt;0,"增加","减少")&amp;G385&amp;"万元，"&amp;IF(G385&gt;0,"增长","下降")&amp;H385&amp;"%。主要是"</f>
        <v>2．支持中小企业发展和管理支出234万元，较上年决算数减少-1169万元，下降-83.3%。主要是</v>
      </c>
    </row>
    <row r="386" spans="1:10" s="242" customFormat="1" ht="16.5" customHeight="1">
      <c r="A386" s="424" t="s">
        <v>377</v>
      </c>
      <c r="B386" s="354">
        <v>0</v>
      </c>
      <c r="C386" s="246"/>
      <c r="D386" s="316">
        <v>82</v>
      </c>
      <c r="E386" s="245">
        <v>2150805</v>
      </c>
      <c r="F386" s="242">
        <f t="shared" si="55"/>
        <v>7</v>
      </c>
      <c r="G386" s="280">
        <f t="shared" si="53"/>
        <v>-82</v>
      </c>
      <c r="H386" s="236"/>
    </row>
    <row r="387" spans="1:10" s="242" customFormat="1" ht="16.5" customHeight="1">
      <c r="A387" s="424" t="s">
        <v>378</v>
      </c>
      <c r="B387" s="354">
        <v>234</v>
      </c>
      <c r="C387" s="246">
        <f t="shared" si="52"/>
        <v>17.7</v>
      </c>
      <c r="D387" s="316">
        <v>1321</v>
      </c>
      <c r="E387" s="245">
        <v>2150899</v>
      </c>
      <c r="F387" s="242">
        <f t="shared" si="55"/>
        <v>7</v>
      </c>
      <c r="G387" s="280">
        <f t="shared" si="53"/>
        <v>-1087</v>
      </c>
      <c r="H387" s="236">
        <f t="shared" si="54"/>
        <v>-82.3</v>
      </c>
    </row>
    <row r="388" spans="1:10" s="241" customFormat="1" ht="16.5" customHeight="1">
      <c r="A388" s="423" t="s">
        <v>710</v>
      </c>
      <c r="B388" s="354">
        <v>120</v>
      </c>
      <c r="C388" s="244">
        <f t="shared" si="52"/>
        <v>24.6</v>
      </c>
      <c r="D388" s="315">
        <v>488</v>
      </c>
      <c r="E388" s="243">
        <v>21599</v>
      </c>
      <c r="F388" s="241">
        <f t="shared" si="55"/>
        <v>5</v>
      </c>
      <c r="G388" s="373">
        <f t="shared" si="53"/>
        <v>-368</v>
      </c>
      <c r="H388" s="370">
        <f t="shared" si="54"/>
        <v>-75.400000000000006</v>
      </c>
      <c r="I388" s="241" t="s">
        <v>870</v>
      </c>
      <c r="J388" s="366" t="str">
        <f>I388&amp;B388&amp;"万元，较上年决算数"&amp;IF(G388&gt;0,"增加","减少")&amp;G388&amp;"万元，"&amp;IF(G388&gt;0,"增长","下降")&amp;H388&amp;"%。主要是"</f>
        <v>3．其他资源勘探信息等支出120万元，较上年决算数减少-368万元，下降-75.4%。主要是</v>
      </c>
    </row>
    <row r="389" spans="1:10" s="242" customFormat="1" ht="16.5" customHeight="1">
      <c r="A389" s="424" t="s">
        <v>724</v>
      </c>
      <c r="B389" s="354">
        <v>120</v>
      </c>
      <c r="C389" s="246">
        <f t="shared" si="52"/>
        <v>24.6</v>
      </c>
      <c r="D389" s="316">
        <v>488</v>
      </c>
      <c r="E389" s="245">
        <v>2159999</v>
      </c>
      <c r="F389" s="242">
        <f t="shared" si="55"/>
        <v>7</v>
      </c>
      <c r="G389" s="280">
        <f t="shared" si="53"/>
        <v>-368</v>
      </c>
      <c r="H389" s="236">
        <f t="shared" si="54"/>
        <v>-75.400000000000006</v>
      </c>
    </row>
    <row r="390" spans="1:10" s="36" customFormat="1" ht="16.5" customHeight="1">
      <c r="A390" s="422" t="s">
        <v>687</v>
      </c>
      <c r="B390" s="354">
        <v>1299</v>
      </c>
      <c r="C390" s="49">
        <f t="shared" si="52"/>
        <v>72.7</v>
      </c>
      <c r="D390" s="311">
        <v>1787</v>
      </c>
      <c r="E390" s="58">
        <v>216</v>
      </c>
      <c r="F390" s="36">
        <f t="shared" si="55"/>
        <v>3</v>
      </c>
      <c r="G390" s="373">
        <f t="shared" si="53"/>
        <v>-488</v>
      </c>
      <c r="H390" s="370">
        <f t="shared" si="54"/>
        <v>-27.3</v>
      </c>
      <c r="I390" s="36" t="s">
        <v>801</v>
      </c>
      <c r="J390" s="366" t="str">
        <f t="shared" ref="J390:J391" si="62">I390&amp;B390&amp;"万元，较上年决算数"&amp;IF(G390&gt;0,"增加","减少")&amp;G390&amp;"万元，"&amp;IF(G390&gt;0,"增长","下降")&amp;H390&amp;"%。主要是"</f>
        <v>（十四）商业服务业等支出1299万元，较上年决算数减少-488万元，下降-27.3%。主要是</v>
      </c>
    </row>
    <row r="391" spans="1:10" s="241" customFormat="1" ht="16.5" customHeight="1">
      <c r="A391" s="423" t="s">
        <v>379</v>
      </c>
      <c r="B391" s="354">
        <v>241</v>
      </c>
      <c r="C391" s="244">
        <f t="shared" si="52"/>
        <v>56.2</v>
      </c>
      <c r="D391" s="315">
        <v>429</v>
      </c>
      <c r="E391" s="243">
        <v>21602</v>
      </c>
      <c r="F391" s="241">
        <f t="shared" si="55"/>
        <v>5</v>
      </c>
      <c r="G391" s="373">
        <f t="shared" si="53"/>
        <v>-188</v>
      </c>
      <c r="H391" s="370">
        <f t="shared" si="54"/>
        <v>-43.8</v>
      </c>
      <c r="I391" s="371" t="s">
        <v>980</v>
      </c>
      <c r="J391" s="366" t="str">
        <f t="shared" si="62"/>
        <v>1．商业流通事务241万元，较上年决算数减少-188万元，下降-43.8%。主要是</v>
      </c>
    </row>
    <row r="392" spans="1:10" s="242" customFormat="1" ht="16.5" customHeight="1">
      <c r="A392" s="424" t="s">
        <v>380</v>
      </c>
      <c r="B392" s="354">
        <v>241</v>
      </c>
      <c r="C392" s="246">
        <f t="shared" si="52"/>
        <v>56.2</v>
      </c>
      <c r="D392" s="316">
        <v>429</v>
      </c>
      <c r="E392" s="245">
        <v>2160299</v>
      </c>
      <c r="F392" s="242">
        <f t="shared" si="55"/>
        <v>7</v>
      </c>
      <c r="G392" s="280">
        <f t="shared" si="53"/>
        <v>-188</v>
      </c>
      <c r="H392" s="236">
        <f t="shared" si="54"/>
        <v>-43.8</v>
      </c>
    </row>
    <row r="393" spans="1:10" s="241" customFormat="1" ht="16.5" customHeight="1">
      <c r="A393" s="423" t="s">
        <v>382</v>
      </c>
      <c r="B393" s="354">
        <v>1008</v>
      </c>
      <c r="C393" s="244">
        <f t="shared" si="52"/>
        <v>75.099999999999994</v>
      </c>
      <c r="D393" s="315">
        <v>1343</v>
      </c>
      <c r="E393" s="243">
        <v>21606</v>
      </c>
      <c r="F393" s="241">
        <f t="shared" si="55"/>
        <v>5</v>
      </c>
      <c r="G393" s="373">
        <f t="shared" si="53"/>
        <v>-335</v>
      </c>
      <c r="H393" s="370">
        <f t="shared" si="54"/>
        <v>-24.9</v>
      </c>
      <c r="I393" s="371" t="s">
        <v>981</v>
      </c>
      <c r="J393" s="366" t="str">
        <f>I393&amp;B393&amp;"万元，较上年决算数"&amp;IF(G393&gt;0,"增加","减少")&amp;G393&amp;"万元，"&amp;IF(G393&gt;0,"增长","下降")&amp;H393&amp;"%。主要是"</f>
        <v>2．涉外发展服务支出1008万元，较上年决算数减少-335万元，下降-24.9%。主要是</v>
      </c>
    </row>
    <row r="394" spans="1:10" s="242" customFormat="1" ht="16.5" customHeight="1">
      <c r="A394" s="424" t="s">
        <v>383</v>
      </c>
      <c r="B394" s="354">
        <v>1008</v>
      </c>
      <c r="C394" s="246">
        <f t="shared" si="52"/>
        <v>75.099999999999994</v>
      </c>
      <c r="D394" s="316">
        <v>1343</v>
      </c>
      <c r="E394" s="245">
        <v>2160699</v>
      </c>
      <c r="F394" s="242">
        <f t="shared" si="55"/>
        <v>7</v>
      </c>
      <c r="G394" s="280">
        <f t="shared" si="53"/>
        <v>-335</v>
      </c>
      <c r="H394" s="236">
        <f t="shared" si="54"/>
        <v>-24.9</v>
      </c>
    </row>
    <row r="395" spans="1:10" s="241" customFormat="1" ht="16.5" customHeight="1">
      <c r="A395" s="423" t="s">
        <v>711</v>
      </c>
      <c r="B395" s="354">
        <v>50</v>
      </c>
      <c r="C395" s="244">
        <f t="shared" si="52"/>
        <v>333.3</v>
      </c>
      <c r="D395" s="315">
        <v>15</v>
      </c>
      <c r="E395" s="243">
        <v>21699</v>
      </c>
      <c r="F395" s="241">
        <f t="shared" si="55"/>
        <v>5</v>
      </c>
      <c r="G395" s="373">
        <f t="shared" si="53"/>
        <v>35</v>
      </c>
      <c r="H395" s="370">
        <f t="shared" si="54"/>
        <v>233.3</v>
      </c>
      <c r="I395" s="371" t="s">
        <v>982</v>
      </c>
      <c r="J395" s="366" t="str">
        <f>I395&amp;B395&amp;"万元，较上年决算数"&amp;IF(G395&gt;0,"增加","减少")&amp;G395&amp;"万元，"&amp;IF(G395&gt;0,"增长","下降")&amp;H395&amp;"%。主要是"</f>
        <v>3．其他商业服务业等支出50万元，较上年决算数增加35万元，增长233.3%。主要是</v>
      </c>
    </row>
    <row r="396" spans="1:10" s="242" customFormat="1" ht="16.5" customHeight="1">
      <c r="A396" s="424" t="s">
        <v>725</v>
      </c>
      <c r="B396" s="354">
        <v>50</v>
      </c>
      <c r="C396" s="246"/>
      <c r="D396" s="316">
        <v>15</v>
      </c>
      <c r="E396" s="245">
        <v>2169999</v>
      </c>
      <c r="F396" s="242">
        <f t="shared" si="55"/>
        <v>7</v>
      </c>
      <c r="G396" s="280">
        <f t="shared" si="53"/>
        <v>35</v>
      </c>
      <c r="H396" s="236"/>
    </row>
    <row r="397" spans="1:10" s="36" customFormat="1" ht="16.5" customHeight="1">
      <c r="A397" s="422" t="s">
        <v>688</v>
      </c>
      <c r="B397" s="354">
        <v>34</v>
      </c>
      <c r="C397" s="49"/>
      <c r="D397" s="311">
        <v>120</v>
      </c>
      <c r="E397" s="58">
        <v>217</v>
      </c>
      <c r="F397" s="36">
        <f t="shared" si="55"/>
        <v>3</v>
      </c>
      <c r="G397" s="373">
        <f t="shared" si="53"/>
        <v>-86</v>
      </c>
      <c r="H397" s="370">
        <f t="shared" ref="H397:H398" si="63">G397/D397*100</f>
        <v>-71.7</v>
      </c>
      <c r="I397" s="36" t="s">
        <v>802</v>
      </c>
      <c r="J397" s="366" t="str">
        <f t="shared" ref="J397:J398" si="64">I397&amp;B397&amp;"万元，较上年决算数"&amp;IF(G397&gt;0,"增加","减少")&amp;G397&amp;"万元，"&amp;IF(G397&gt;0,"增长","下降")&amp;H397&amp;"%。主要是"</f>
        <v>（十五）金融支出34万元，较上年决算数减少-86万元，下降-71.7%。主要是</v>
      </c>
    </row>
    <row r="398" spans="1:10" s="241" customFormat="1" ht="16.5" customHeight="1">
      <c r="A398" s="423" t="s">
        <v>668</v>
      </c>
      <c r="B398" s="354">
        <v>0</v>
      </c>
      <c r="C398" s="244"/>
      <c r="D398" s="315">
        <v>11</v>
      </c>
      <c r="E398" s="243">
        <v>21703</v>
      </c>
      <c r="F398" s="241">
        <f t="shared" si="55"/>
        <v>5</v>
      </c>
      <c r="G398" s="373">
        <f t="shared" si="53"/>
        <v>-11</v>
      </c>
      <c r="H398" s="370">
        <f t="shared" si="63"/>
        <v>-100</v>
      </c>
      <c r="I398" s="241" t="s">
        <v>871</v>
      </c>
      <c r="J398" s="366" t="str">
        <f t="shared" si="64"/>
        <v>1．金融发展支出0万元，较上年决算数减少-11万元，下降-100%。主要是</v>
      </c>
    </row>
    <row r="399" spans="1:10" s="242" customFormat="1" ht="16.5" customHeight="1">
      <c r="A399" s="424" t="s">
        <v>669</v>
      </c>
      <c r="B399" s="354">
        <v>0</v>
      </c>
      <c r="C399" s="246"/>
      <c r="D399" s="316">
        <v>11</v>
      </c>
      <c r="E399" s="245">
        <v>2170399</v>
      </c>
      <c r="F399" s="242">
        <f t="shared" si="55"/>
        <v>7</v>
      </c>
      <c r="G399" s="280">
        <f t="shared" si="53"/>
        <v>-11</v>
      </c>
      <c r="H399" s="236"/>
    </row>
    <row r="400" spans="1:10" s="241" customFormat="1" ht="16.5" customHeight="1">
      <c r="A400" s="423" t="s">
        <v>712</v>
      </c>
      <c r="B400" s="354">
        <v>34</v>
      </c>
      <c r="C400" s="244"/>
      <c r="D400" s="315">
        <v>109</v>
      </c>
      <c r="E400" s="243">
        <v>21799</v>
      </c>
      <c r="F400" s="241">
        <f t="shared" si="55"/>
        <v>5</v>
      </c>
      <c r="G400" s="373">
        <f t="shared" si="53"/>
        <v>-75</v>
      </c>
      <c r="H400" s="370">
        <f t="shared" ref="H400" si="65">G400/D400*100</f>
        <v>-68.8</v>
      </c>
      <c r="I400" s="241" t="s">
        <v>872</v>
      </c>
      <c r="J400" s="366" t="str">
        <f>I400&amp;B400&amp;"万元，较上年决算数"&amp;IF(G400&gt;0,"增加","减少")&amp;G400&amp;"万元，"&amp;IF(G400&gt;0,"增长","下降")&amp;H400&amp;"%。主要是"</f>
        <v>2．其他金融支出34万元，较上年决算数减少-75万元，下降-68.8%。主要是</v>
      </c>
    </row>
    <row r="401" spans="1:10" s="242" customFormat="1" ht="16.5" customHeight="1">
      <c r="A401" s="424" t="s">
        <v>726</v>
      </c>
      <c r="B401" s="354">
        <v>0</v>
      </c>
      <c r="C401" s="246"/>
      <c r="D401" s="316">
        <v>109</v>
      </c>
      <c r="E401" s="245">
        <v>2179901</v>
      </c>
      <c r="F401" s="242">
        <f t="shared" si="55"/>
        <v>7</v>
      </c>
      <c r="G401" s="280">
        <f t="shared" si="53"/>
        <v>-109</v>
      </c>
      <c r="H401" s="236"/>
    </row>
    <row r="402" spans="1:10" s="242" customFormat="1" ht="16.5" customHeight="1">
      <c r="A402" s="425" t="s">
        <v>942</v>
      </c>
      <c r="B402" s="354">
        <v>34</v>
      </c>
      <c r="C402" s="361"/>
      <c r="D402" s="362"/>
      <c r="E402" s="360">
        <v>2179902</v>
      </c>
      <c r="F402" s="242">
        <f t="shared" si="55"/>
        <v>7</v>
      </c>
      <c r="G402" s="280"/>
      <c r="H402" s="236"/>
    </row>
    <row r="403" spans="1:10" s="36" customFormat="1" ht="16.5" customHeight="1">
      <c r="A403" s="422" t="s">
        <v>689</v>
      </c>
      <c r="B403" s="354">
        <v>340</v>
      </c>
      <c r="C403" s="49">
        <f t="shared" si="52"/>
        <v>293.10000000000002</v>
      </c>
      <c r="D403" s="311">
        <v>116</v>
      </c>
      <c r="E403" s="58">
        <v>220</v>
      </c>
      <c r="F403" s="36">
        <f t="shared" si="55"/>
        <v>3</v>
      </c>
      <c r="G403" s="373">
        <f t="shared" ref="G403:G404" si="66">B403-D403</f>
        <v>224</v>
      </c>
      <c r="H403" s="370">
        <f t="shared" ref="H403:H404" si="67">G403/D403*100</f>
        <v>193.1</v>
      </c>
      <c r="I403" s="36" t="s">
        <v>803</v>
      </c>
      <c r="J403" s="366" t="str">
        <f t="shared" ref="J403:J404" si="68">I403&amp;B403&amp;"万元，较上年决算数"&amp;IF(G403&gt;0,"增加","减少")&amp;G403&amp;"万元，"&amp;IF(G403&gt;0,"增长","下降")&amp;H403&amp;"%。主要是"</f>
        <v>（十六）自然资源海洋气象等支出340万元，较上年决算数增加224万元，增长193.1%。主要是</v>
      </c>
    </row>
    <row r="404" spans="1:10" s="241" customFormat="1" ht="16.5" customHeight="1">
      <c r="A404" s="423" t="s">
        <v>670</v>
      </c>
      <c r="B404" s="354">
        <v>340</v>
      </c>
      <c r="C404" s="244"/>
      <c r="D404" s="315">
        <v>102</v>
      </c>
      <c r="E404" s="243">
        <v>22001</v>
      </c>
      <c r="F404" s="241">
        <f t="shared" si="55"/>
        <v>5</v>
      </c>
      <c r="G404" s="373">
        <f t="shared" si="66"/>
        <v>238</v>
      </c>
      <c r="H404" s="370">
        <f t="shared" si="67"/>
        <v>233.3</v>
      </c>
      <c r="I404" s="241" t="s">
        <v>873</v>
      </c>
      <c r="J404" s="366" t="str">
        <f t="shared" si="68"/>
        <v>1．自然资源事务340万元，较上年决算数增加238万元，增长233.3%。主要是</v>
      </c>
    </row>
    <row r="405" spans="1:10" s="242" customFormat="1" ht="16.5" customHeight="1">
      <c r="A405" s="424" t="s">
        <v>179</v>
      </c>
      <c r="B405" s="354">
        <v>140</v>
      </c>
      <c r="C405" s="246"/>
      <c r="D405" s="316">
        <v>42</v>
      </c>
      <c r="E405" s="245">
        <v>2200101</v>
      </c>
      <c r="F405" s="242">
        <f t="shared" si="55"/>
        <v>7</v>
      </c>
      <c r="G405" s="280">
        <f t="shared" si="53"/>
        <v>98</v>
      </c>
      <c r="H405" s="236"/>
    </row>
    <row r="406" spans="1:10" s="242" customFormat="1" ht="16.5" customHeight="1">
      <c r="A406" s="424" t="s">
        <v>180</v>
      </c>
      <c r="B406" s="354">
        <v>0</v>
      </c>
      <c r="C406" s="246"/>
      <c r="D406" s="316">
        <v>23</v>
      </c>
      <c r="E406" s="245">
        <v>2200102</v>
      </c>
      <c r="F406" s="242">
        <f t="shared" si="55"/>
        <v>7</v>
      </c>
      <c r="G406" s="280">
        <f t="shared" si="53"/>
        <v>-23</v>
      </c>
      <c r="H406" s="236"/>
    </row>
    <row r="407" spans="1:10" s="242" customFormat="1" ht="16.5" customHeight="1">
      <c r="A407" s="425" t="s">
        <v>925</v>
      </c>
      <c r="B407" s="354">
        <v>17</v>
      </c>
      <c r="C407" s="361"/>
      <c r="D407" s="362"/>
      <c r="E407" s="360">
        <v>2200120</v>
      </c>
      <c r="F407" s="242">
        <f t="shared" si="55"/>
        <v>7</v>
      </c>
      <c r="G407" s="280"/>
      <c r="H407" s="236"/>
    </row>
    <row r="408" spans="1:10" s="242" customFormat="1" ht="16.5" customHeight="1">
      <c r="A408" s="424" t="s">
        <v>183</v>
      </c>
      <c r="B408" s="354">
        <v>183</v>
      </c>
      <c r="C408" s="246"/>
      <c r="D408" s="316">
        <v>37</v>
      </c>
      <c r="E408" s="245">
        <v>2200150</v>
      </c>
      <c r="F408" s="242">
        <f t="shared" si="55"/>
        <v>7</v>
      </c>
      <c r="G408" s="280">
        <f t="shared" si="53"/>
        <v>146</v>
      </c>
      <c r="H408" s="236"/>
    </row>
    <row r="409" spans="1:10" s="241" customFormat="1" ht="16.5" customHeight="1">
      <c r="A409" s="423" t="s">
        <v>385</v>
      </c>
      <c r="B409" s="354"/>
      <c r="C409" s="244">
        <f t="shared" si="52"/>
        <v>0</v>
      </c>
      <c r="D409" s="315">
        <v>14</v>
      </c>
      <c r="E409" s="243">
        <v>22002</v>
      </c>
      <c r="F409" s="241">
        <f t="shared" si="55"/>
        <v>5</v>
      </c>
      <c r="G409" s="373">
        <f t="shared" si="53"/>
        <v>-14</v>
      </c>
      <c r="H409" s="370">
        <f t="shared" ref="H409" si="69">G409/D409*100</f>
        <v>-100</v>
      </c>
      <c r="I409" s="241" t="s">
        <v>874</v>
      </c>
      <c r="J409" s="366" t="str">
        <f>I409&amp;B409&amp;"万元，较上年决算数"&amp;IF(G409&gt;0,"增加","减少")&amp;G409&amp;"万元，"&amp;IF(G409&gt;0,"增长","下降")&amp;H409&amp;"%。主要是"</f>
        <v>2．海洋管理事务万元，较上年决算数减少-14万元，下降-100%。主要是</v>
      </c>
    </row>
    <row r="410" spans="1:10" s="242" customFormat="1" ht="16.5" customHeight="1">
      <c r="A410" s="424" t="s">
        <v>386</v>
      </c>
      <c r="B410" s="354"/>
      <c r="C410" s="246">
        <f t="shared" si="52"/>
        <v>0</v>
      </c>
      <c r="D410" s="316">
        <v>14</v>
      </c>
      <c r="E410" s="245">
        <v>2200218</v>
      </c>
      <c r="F410" s="242">
        <f t="shared" si="55"/>
        <v>7</v>
      </c>
      <c r="G410" s="280">
        <f t="shared" si="53"/>
        <v>-14</v>
      </c>
      <c r="H410" s="236">
        <f t="shared" si="54"/>
        <v>-100</v>
      </c>
    </row>
    <row r="411" spans="1:10" s="36" customFormat="1" ht="16.5" customHeight="1">
      <c r="A411" s="422" t="s">
        <v>690</v>
      </c>
      <c r="B411" s="354">
        <v>3274</v>
      </c>
      <c r="C411" s="49">
        <f t="shared" si="52"/>
        <v>93.6</v>
      </c>
      <c r="D411" s="311">
        <v>3496</v>
      </c>
      <c r="E411" s="58">
        <v>221</v>
      </c>
      <c r="F411" s="36">
        <f t="shared" si="55"/>
        <v>3</v>
      </c>
      <c r="G411" s="373">
        <f t="shared" si="53"/>
        <v>-222</v>
      </c>
      <c r="H411" s="370">
        <f t="shared" si="54"/>
        <v>-6.4</v>
      </c>
      <c r="I411" s="36" t="s">
        <v>804</v>
      </c>
      <c r="J411" s="366" t="str">
        <f t="shared" ref="J411:J412" si="70">I411&amp;B411&amp;"万元，较上年决算数"&amp;IF(G411&gt;0,"增加","减少")&amp;G411&amp;"万元，"&amp;IF(G411&gt;0,"增长","下降")&amp;H411&amp;"%。主要是"</f>
        <v>（十七）住房保障支出3274万元，较上年决算数减少-222万元，下降-6.4%。主要是</v>
      </c>
    </row>
    <row r="412" spans="1:10" s="241" customFormat="1" ht="16.5" customHeight="1">
      <c r="A412" s="423" t="s">
        <v>387</v>
      </c>
      <c r="B412" s="354">
        <v>3274</v>
      </c>
      <c r="C412" s="244">
        <f t="shared" si="52"/>
        <v>93.6</v>
      </c>
      <c r="D412" s="315">
        <v>3496</v>
      </c>
      <c r="E412" s="243">
        <v>22101</v>
      </c>
      <c r="F412" s="241">
        <f t="shared" si="55"/>
        <v>5</v>
      </c>
      <c r="G412" s="373">
        <f t="shared" si="53"/>
        <v>-222</v>
      </c>
      <c r="H412" s="370">
        <f t="shared" si="54"/>
        <v>-6.4</v>
      </c>
      <c r="I412" s="241" t="s">
        <v>875</v>
      </c>
      <c r="J412" s="366" t="str">
        <f t="shared" si="70"/>
        <v>1．保障性安居工程支出3274万元，较上年决算数减少-222万元，下降-6.4%。主要是</v>
      </c>
    </row>
    <row r="413" spans="1:10" s="242" customFormat="1" ht="16.5" customHeight="1">
      <c r="A413" s="424" t="s">
        <v>388</v>
      </c>
      <c r="B413" s="354">
        <v>169</v>
      </c>
      <c r="C413" s="246">
        <f t="shared" si="52"/>
        <v>5.0999999999999996</v>
      </c>
      <c r="D413" s="316">
        <v>3336</v>
      </c>
      <c r="E413" s="245">
        <v>2210103</v>
      </c>
      <c r="F413" s="242">
        <f t="shared" si="55"/>
        <v>7</v>
      </c>
      <c r="G413" s="280">
        <f t="shared" si="53"/>
        <v>-3167</v>
      </c>
      <c r="H413" s="236">
        <f t="shared" si="54"/>
        <v>-94.9</v>
      </c>
    </row>
    <row r="414" spans="1:10" s="242" customFormat="1" ht="16.5" customHeight="1">
      <c r="A414" s="424" t="s">
        <v>389</v>
      </c>
      <c r="B414" s="354">
        <v>654</v>
      </c>
      <c r="C414" s="246"/>
      <c r="D414" s="316"/>
      <c r="E414" s="245">
        <v>2210106</v>
      </c>
      <c r="F414" s="242">
        <f t="shared" si="55"/>
        <v>7</v>
      </c>
      <c r="G414" s="280">
        <f t="shared" si="53"/>
        <v>654</v>
      </c>
      <c r="H414" s="236" t="e">
        <f t="shared" si="54"/>
        <v>#DIV/0!</v>
      </c>
    </row>
    <row r="415" spans="1:10" s="242" customFormat="1" ht="16.5" customHeight="1">
      <c r="A415" s="425" t="s">
        <v>926</v>
      </c>
      <c r="B415" s="354">
        <v>2410</v>
      </c>
      <c r="C415" s="361"/>
      <c r="D415" s="362"/>
      <c r="E415" s="360">
        <v>2210108</v>
      </c>
      <c r="F415" s="242">
        <f t="shared" si="55"/>
        <v>7</v>
      </c>
      <c r="G415" s="280"/>
      <c r="H415" s="236"/>
    </row>
    <row r="416" spans="1:10" s="242" customFormat="1" ht="16.5" customHeight="1">
      <c r="A416" s="424" t="s">
        <v>390</v>
      </c>
      <c r="B416" s="354">
        <v>41</v>
      </c>
      <c r="C416" s="246">
        <f t="shared" si="52"/>
        <v>25.6</v>
      </c>
      <c r="D416" s="316">
        <v>160</v>
      </c>
      <c r="E416" s="245">
        <v>2210199</v>
      </c>
      <c r="F416" s="242">
        <f t="shared" si="55"/>
        <v>7</v>
      </c>
      <c r="G416" s="280">
        <f t="shared" si="53"/>
        <v>-119</v>
      </c>
      <c r="H416" s="236">
        <f t="shared" si="54"/>
        <v>-74.400000000000006</v>
      </c>
    </row>
    <row r="417" spans="1:10" s="36" customFormat="1" ht="16.5" customHeight="1">
      <c r="A417" s="422" t="s">
        <v>691</v>
      </c>
      <c r="B417" s="354">
        <v>219</v>
      </c>
      <c r="C417" s="49">
        <f t="shared" si="52"/>
        <v>16.5</v>
      </c>
      <c r="D417" s="311">
        <v>1330</v>
      </c>
      <c r="E417" s="58">
        <v>222</v>
      </c>
      <c r="F417" s="36">
        <f t="shared" si="55"/>
        <v>3</v>
      </c>
      <c r="G417" s="373">
        <f t="shared" si="53"/>
        <v>-1111</v>
      </c>
      <c r="H417" s="370">
        <f t="shared" si="54"/>
        <v>-83.5</v>
      </c>
      <c r="I417" s="36" t="s">
        <v>805</v>
      </c>
      <c r="J417" s="366" t="str">
        <f t="shared" ref="J417:J418" si="71">I417&amp;B417&amp;"万元，较上年决算数"&amp;IF(G417&gt;0,"增加","减少")&amp;G417&amp;"万元，"&amp;IF(G417&gt;0,"增长","下降")&amp;H417&amp;"%。主要是"</f>
        <v>（十八）粮油物资储备支出219万元，较上年决算数减少-1111万元，下降-83.5%。主要是</v>
      </c>
    </row>
    <row r="418" spans="1:10" s="241" customFormat="1" ht="16.5" customHeight="1">
      <c r="A418" s="423" t="s">
        <v>391</v>
      </c>
      <c r="B418" s="354">
        <v>219</v>
      </c>
      <c r="C418" s="244">
        <f t="shared" si="52"/>
        <v>16.5</v>
      </c>
      <c r="D418" s="315">
        <v>1330</v>
      </c>
      <c r="E418" s="243">
        <v>22201</v>
      </c>
      <c r="F418" s="241">
        <f t="shared" si="55"/>
        <v>5</v>
      </c>
      <c r="G418" s="373">
        <f t="shared" si="53"/>
        <v>-1111</v>
      </c>
      <c r="H418" s="370">
        <f t="shared" si="54"/>
        <v>-83.5</v>
      </c>
      <c r="I418" s="371" t="s">
        <v>983</v>
      </c>
      <c r="J418" s="366" t="str">
        <f t="shared" si="71"/>
        <v>1．粮油事务219万元，较上年决算数减少-1111万元，下降-83.5%。主要是</v>
      </c>
    </row>
    <row r="419" spans="1:10" s="242" customFormat="1" ht="16.5" customHeight="1">
      <c r="A419" s="424" t="s">
        <v>392</v>
      </c>
      <c r="B419" s="354">
        <v>219</v>
      </c>
      <c r="C419" s="246">
        <f t="shared" si="52"/>
        <v>16.5</v>
      </c>
      <c r="D419" s="316">
        <v>1330</v>
      </c>
      <c r="E419" s="245">
        <v>2220115</v>
      </c>
      <c r="F419" s="242">
        <f t="shared" si="55"/>
        <v>7</v>
      </c>
      <c r="G419" s="280">
        <f t="shared" si="53"/>
        <v>-1111</v>
      </c>
      <c r="H419" s="236">
        <f t="shared" si="54"/>
        <v>-83.5</v>
      </c>
    </row>
    <row r="420" spans="1:10" s="36" customFormat="1" ht="16.5" customHeight="1">
      <c r="A420" s="422" t="s">
        <v>692</v>
      </c>
      <c r="B420" s="354">
        <v>471</v>
      </c>
      <c r="C420" s="49"/>
      <c r="D420" s="311">
        <v>341</v>
      </c>
      <c r="E420" s="58">
        <v>224</v>
      </c>
      <c r="F420" s="36">
        <f t="shared" si="55"/>
        <v>3</v>
      </c>
      <c r="G420" s="373">
        <f t="shared" si="53"/>
        <v>130</v>
      </c>
      <c r="H420" s="370">
        <f t="shared" si="54"/>
        <v>38.1</v>
      </c>
      <c r="I420" s="36" t="s">
        <v>806</v>
      </c>
      <c r="J420" s="366" t="str">
        <f t="shared" ref="J420:J421" si="72">I420&amp;B420&amp;"万元，较上年决算数"&amp;IF(G420&gt;0,"增加","减少")&amp;G420&amp;"万元，"&amp;IF(G420&gt;0,"增长","下降")&amp;H420&amp;"%。主要是"</f>
        <v>（十九）灾害防治及应急管理支出471万元，较上年决算数增加130万元，增长38.1%。主要是</v>
      </c>
    </row>
    <row r="421" spans="1:10" s="241" customFormat="1" ht="16.5" customHeight="1">
      <c r="A421" s="423" t="s">
        <v>671</v>
      </c>
      <c r="B421" s="354">
        <v>392</v>
      </c>
      <c r="C421" s="244"/>
      <c r="D421" s="315">
        <v>341</v>
      </c>
      <c r="E421" s="243">
        <v>22401</v>
      </c>
      <c r="F421" s="241">
        <f t="shared" si="55"/>
        <v>5</v>
      </c>
      <c r="G421" s="373">
        <f t="shared" si="53"/>
        <v>51</v>
      </c>
      <c r="H421" s="370">
        <f t="shared" si="54"/>
        <v>15</v>
      </c>
      <c r="I421" s="241" t="s">
        <v>876</v>
      </c>
      <c r="J421" s="366" t="str">
        <f t="shared" si="72"/>
        <v>1．应急管理事务392万元，较上年决算数增加51万元，增长15%。主要是</v>
      </c>
    </row>
    <row r="422" spans="1:10" s="242" customFormat="1" ht="16.5" customHeight="1">
      <c r="A422" s="424" t="s">
        <v>179</v>
      </c>
      <c r="B422" s="354">
        <v>285</v>
      </c>
      <c r="C422" s="246"/>
      <c r="D422" s="316">
        <v>250</v>
      </c>
      <c r="E422" s="245">
        <v>2240101</v>
      </c>
      <c r="F422" s="242">
        <f t="shared" si="55"/>
        <v>7</v>
      </c>
      <c r="G422" s="280">
        <f t="shared" si="53"/>
        <v>35</v>
      </c>
      <c r="H422" s="236"/>
    </row>
    <row r="423" spans="1:10" s="242" customFormat="1" ht="16.5" customHeight="1">
      <c r="A423" s="424" t="s">
        <v>180</v>
      </c>
      <c r="B423" s="354">
        <v>28</v>
      </c>
      <c r="C423" s="246"/>
      <c r="D423" s="316">
        <v>27</v>
      </c>
      <c r="E423" s="245">
        <v>2240102</v>
      </c>
      <c r="F423" s="242">
        <f t="shared" si="55"/>
        <v>7</v>
      </c>
      <c r="G423" s="280">
        <f t="shared" si="53"/>
        <v>1</v>
      </c>
      <c r="H423" s="236"/>
    </row>
    <row r="424" spans="1:10" s="242" customFormat="1" ht="16.5" customHeight="1">
      <c r="A424" s="425" t="s">
        <v>927</v>
      </c>
      <c r="B424" s="354">
        <v>12</v>
      </c>
      <c r="C424" s="361"/>
      <c r="D424" s="362"/>
      <c r="E424" s="360">
        <v>2240104</v>
      </c>
      <c r="F424" s="242">
        <f t="shared" si="55"/>
        <v>7</v>
      </c>
      <c r="G424" s="280"/>
      <c r="H424" s="236"/>
    </row>
    <row r="425" spans="1:10" s="242" customFormat="1" ht="16.5" customHeight="1">
      <c r="A425" s="424" t="s">
        <v>672</v>
      </c>
      <c r="B425" s="354">
        <v>67</v>
      </c>
      <c r="C425" s="246"/>
      <c r="D425" s="316">
        <v>64</v>
      </c>
      <c r="E425" s="245">
        <v>2240199</v>
      </c>
      <c r="F425" s="242">
        <f t="shared" si="55"/>
        <v>7</v>
      </c>
      <c r="G425" s="280">
        <f t="shared" si="53"/>
        <v>3</v>
      </c>
      <c r="H425" s="236"/>
    </row>
    <row r="426" spans="1:10" s="242" customFormat="1" ht="16.5" customHeight="1">
      <c r="A426" s="427" t="s">
        <v>931</v>
      </c>
      <c r="B426" s="354">
        <v>47</v>
      </c>
      <c r="C426" s="361"/>
      <c r="D426" s="362"/>
      <c r="E426" s="360">
        <v>22405</v>
      </c>
      <c r="F426" s="242">
        <f t="shared" si="55"/>
        <v>5</v>
      </c>
      <c r="G426" s="373">
        <f t="shared" si="53"/>
        <v>47</v>
      </c>
      <c r="H426" s="370"/>
      <c r="I426" s="372" t="s">
        <v>984</v>
      </c>
      <c r="J426" s="366" t="str">
        <f>I426&amp;B426&amp;"万元，较上年决算数"&amp;IF(G426&gt;0,"增加","减少")&amp;G426&amp;"万元，"&amp;IF(G426&gt;0,"增长","下降")&amp;H426&amp;"%。主要是"</f>
        <v>1.地震事务47万元，较上年决算数增加47万元，增长%。主要是</v>
      </c>
    </row>
    <row r="427" spans="1:10" s="242" customFormat="1" ht="16.5" customHeight="1">
      <c r="A427" s="424" t="s">
        <v>935</v>
      </c>
      <c r="B427" s="354">
        <v>18</v>
      </c>
      <c r="C427" s="361"/>
      <c r="D427" s="362"/>
      <c r="E427" s="365">
        <v>2240501</v>
      </c>
      <c r="F427" s="242">
        <v>7</v>
      </c>
      <c r="G427" s="280"/>
      <c r="H427" s="236"/>
    </row>
    <row r="428" spans="1:10" s="242" customFormat="1" ht="16.5" customHeight="1">
      <c r="A428" s="424" t="s">
        <v>936</v>
      </c>
      <c r="B428" s="354">
        <v>29</v>
      </c>
      <c r="C428" s="361"/>
      <c r="D428" s="362"/>
      <c r="E428" s="365">
        <v>2240502</v>
      </c>
      <c r="F428" s="242">
        <v>7</v>
      </c>
      <c r="G428" s="280"/>
      <c r="H428" s="236"/>
    </row>
    <row r="429" spans="1:10" s="242" customFormat="1" ht="16.5" customHeight="1">
      <c r="A429" s="427" t="s">
        <v>932</v>
      </c>
      <c r="B429" s="354">
        <v>8</v>
      </c>
      <c r="C429" s="361"/>
      <c r="D429" s="362"/>
      <c r="E429" s="360">
        <v>22406</v>
      </c>
      <c r="F429" s="242">
        <f t="shared" si="55"/>
        <v>5</v>
      </c>
      <c r="G429" s="373">
        <f t="shared" ref="G429" si="73">B429-D429</f>
        <v>8</v>
      </c>
      <c r="H429" s="370"/>
      <c r="I429" s="372" t="s">
        <v>985</v>
      </c>
      <c r="J429" s="366" t="str">
        <f>I429&amp;B429&amp;"万元，较上年决算数"&amp;IF(G429&gt;0,"增加","减少")&amp;G429&amp;"万元，"&amp;IF(G429&gt;0,"增长","下降")&amp;H429&amp;"%。主要是"</f>
        <v>2.自然灾害防治8万元，较上年决算数增加8万元，增长%。主要是</v>
      </c>
    </row>
    <row r="430" spans="1:10" s="242" customFormat="1" ht="16.5" customHeight="1">
      <c r="A430" s="424" t="s">
        <v>937</v>
      </c>
      <c r="B430" s="354">
        <v>8</v>
      </c>
      <c r="C430" s="361"/>
      <c r="D430" s="362"/>
      <c r="E430" s="360">
        <v>2240699</v>
      </c>
      <c r="F430" s="242">
        <v>7</v>
      </c>
      <c r="G430" s="280"/>
      <c r="H430" s="236"/>
    </row>
    <row r="431" spans="1:10" s="242" customFormat="1" ht="16.5" customHeight="1">
      <c r="A431" s="427" t="s">
        <v>933</v>
      </c>
      <c r="B431" s="354">
        <v>24</v>
      </c>
      <c r="C431" s="361"/>
      <c r="D431" s="362"/>
      <c r="E431" s="360">
        <v>22499</v>
      </c>
      <c r="F431" s="242">
        <f t="shared" si="55"/>
        <v>5</v>
      </c>
      <c r="G431" s="373">
        <f t="shared" ref="G431:G433" si="74">B431-D431</f>
        <v>24</v>
      </c>
      <c r="H431" s="370"/>
      <c r="I431" s="372" t="s">
        <v>986</v>
      </c>
      <c r="J431" s="366" t="str">
        <f t="shared" ref="J431:J433" si="75">I431&amp;B431&amp;"万元，较上年决算数"&amp;IF(G431&gt;0,"增加","减少")&amp;G431&amp;"万元，"&amp;IF(G431&gt;0,"增长","下降")&amp;H431&amp;"%。主要是"</f>
        <v>3.其他灾害防治及应急管理支出24万元，较上年决算数增加24万元，增长%。主要是</v>
      </c>
    </row>
    <row r="432" spans="1:10" s="36" customFormat="1" ht="16.5" customHeight="1">
      <c r="A432" s="422" t="s">
        <v>695</v>
      </c>
      <c r="B432" s="354">
        <v>1005</v>
      </c>
      <c r="C432" s="49">
        <f t="shared" si="52"/>
        <v>227.9</v>
      </c>
      <c r="D432" s="311">
        <v>441</v>
      </c>
      <c r="E432" s="58">
        <v>229</v>
      </c>
      <c r="F432" s="36">
        <f t="shared" si="55"/>
        <v>3</v>
      </c>
      <c r="G432" s="373">
        <f t="shared" si="74"/>
        <v>564</v>
      </c>
      <c r="H432" s="370">
        <f t="shared" ref="H432:H433" si="76">G432/D432*100</f>
        <v>127.9</v>
      </c>
      <c r="I432" s="36" t="s">
        <v>807</v>
      </c>
      <c r="J432" s="366" t="str">
        <f t="shared" si="75"/>
        <v>（二十）其他支出1005万元，较上年决算数增加564万元，增长127.9%。主要是</v>
      </c>
    </row>
    <row r="433" spans="1:10" s="241" customFormat="1" ht="16.5" customHeight="1">
      <c r="A433" s="423" t="s">
        <v>696</v>
      </c>
      <c r="B433" s="354">
        <v>1005</v>
      </c>
      <c r="C433" s="244">
        <f t="shared" si="52"/>
        <v>227.9</v>
      </c>
      <c r="D433" s="315">
        <v>441</v>
      </c>
      <c r="E433" s="243">
        <v>22999</v>
      </c>
      <c r="F433" s="241">
        <f t="shared" si="55"/>
        <v>5</v>
      </c>
      <c r="G433" s="373">
        <f t="shared" si="74"/>
        <v>564</v>
      </c>
      <c r="H433" s="370">
        <f t="shared" si="76"/>
        <v>127.9</v>
      </c>
      <c r="I433" s="241" t="s">
        <v>877</v>
      </c>
      <c r="J433" s="366" t="str">
        <f t="shared" si="75"/>
        <v>1．其他支出1005万元，较上年决算数增加564万元，增长127.9%。主要是</v>
      </c>
    </row>
    <row r="434" spans="1:10" s="242" customFormat="1" ht="16.5" customHeight="1">
      <c r="A434" s="424" t="s">
        <v>697</v>
      </c>
      <c r="B434" s="354">
        <v>1005</v>
      </c>
      <c r="C434" s="246">
        <f t="shared" si="52"/>
        <v>227.9</v>
      </c>
      <c r="D434" s="316">
        <v>441</v>
      </c>
      <c r="E434" s="245">
        <v>2299901</v>
      </c>
      <c r="F434" s="242">
        <f t="shared" si="55"/>
        <v>7</v>
      </c>
      <c r="G434" s="280">
        <f t="shared" si="53"/>
        <v>564</v>
      </c>
      <c r="H434" s="236">
        <f t="shared" si="54"/>
        <v>127.9</v>
      </c>
    </row>
    <row r="435" spans="1:10" s="36" customFormat="1" ht="16.5" customHeight="1">
      <c r="A435" s="422" t="s">
        <v>693</v>
      </c>
      <c r="B435" s="354">
        <v>8832</v>
      </c>
      <c r="C435" s="49">
        <f t="shared" si="52"/>
        <v>101.6</v>
      </c>
      <c r="D435" s="311">
        <v>8697</v>
      </c>
      <c r="E435" s="58">
        <v>232</v>
      </c>
      <c r="F435" s="36">
        <f t="shared" si="55"/>
        <v>3</v>
      </c>
      <c r="G435" s="373">
        <f t="shared" si="53"/>
        <v>135</v>
      </c>
      <c r="H435" s="370">
        <f t="shared" si="54"/>
        <v>1.6</v>
      </c>
      <c r="I435" s="36" t="s">
        <v>808</v>
      </c>
      <c r="J435" s="366" t="str">
        <f t="shared" ref="J435:J436" si="77">I435&amp;B435&amp;"万元，较上年决算数"&amp;IF(G435&gt;0,"增加","减少")&amp;G435&amp;"万元，"&amp;IF(G435&gt;0,"增长","下降")&amp;H435&amp;"%。主要是"</f>
        <v>（二十一）债务付息支出8832万元，较上年决算数增加135万元，增长1.6%。主要是</v>
      </c>
    </row>
    <row r="436" spans="1:10" s="241" customFormat="1" ht="16.5" customHeight="1">
      <c r="A436" s="423" t="s">
        <v>393</v>
      </c>
      <c r="B436" s="354">
        <v>8832</v>
      </c>
      <c r="C436" s="244">
        <f t="shared" ref="C436:C439" si="78">B436/D436*100</f>
        <v>101.6</v>
      </c>
      <c r="D436" s="315">
        <v>8697</v>
      </c>
      <c r="E436" s="243">
        <v>23203</v>
      </c>
      <c r="F436" s="241">
        <f t="shared" si="55"/>
        <v>5</v>
      </c>
      <c r="G436" s="373">
        <f t="shared" si="53"/>
        <v>135</v>
      </c>
      <c r="H436" s="370">
        <f t="shared" si="54"/>
        <v>1.6</v>
      </c>
      <c r="I436" s="241" t="s">
        <v>878</v>
      </c>
      <c r="J436" s="366" t="str">
        <f t="shared" si="77"/>
        <v>1．地方政府一般债务付息支出8832万元，较上年决算数增加135万元，增长1.6%。主要是</v>
      </c>
    </row>
    <row r="437" spans="1:10" s="242" customFormat="1" ht="16.5" customHeight="1">
      <c r="A437" s="424" t="s">
        <v>394</v>
      </c>
      <c r="B437" s="354">
        <v>8832</v>
      </c>
      <c r="C437" s="246">
        <f t="shared" si="78"/>
        <v>101.6</v>
      </c>
      <c r="D437" s="316">
        <v>8697</v>
      </c>
      <c r="E437" s="245">
        <v>2320301</v>
      </c>
      <c r="F437" s="242">
        <f t="shared" si="55"/>
        <v>7</v>
      </c>
      <c r="G437" s="280">
        <f t="shared" ref="G437:G439" si="79">B437-D437</f>
        <v>135</v>
      </c>
      <c r="H437" s="236">
        <f t="shared" ref="H437:H439" si="80">G437/D437*100</f>
        <v>1.6</v>
      </c>
    </row>
    <row r="438" spans="1:10" s="36" customFormat="1" ht="16.5" customHeight="1">
      <c r="A438" s="422" t="s">
        <v>694</v>
      </c>
      <c r="B438" s="354">
        <v>32</v>
      </c>
      <c r="C438" s="49">
        <f t="shared" si="78"/>
        <v>355.6</v>
      </c>
      <c r="D438" s="311">
        <v>9</v>
      </c>
      <c r="E438" s="58">
        <v>233</v>
      </c>
      <c r="F438" s="36">
        <f t="shared" ref="F438:F439" si="81">LEN(E438)</f>
        <v>3</v>
      </c>
      <c r="G438" s="373">
        <f t="shared" si="79"/>
        <v>23</v>
      </c>
      <c r="H438" s="370">
        <f t="shared" si="80"/>
        <v>255.6</v>
      </c>
      <c r="I438" s="36" t="s">
        <v>809</v>
      </c>
      <c r="J438" s="366" t="str">
        <f t="shared" ref="J438:J439" si="82">I438&amp;B438&amp;"万元，较上年决算数"&amp;IF(G438&gt;0,"增加","减少")&amp;G438&amp;"万元，"&amp;IF(G438&gt;0,"增长","下降")&amp;H438&amp;"%。主要是"</f>
        <v>（二十二）债务发行费用支出32万元，较上年决算数增加23万元，增长255.6%。主要是</v>
      </c>
    </row>
    <row r="439" spans="1:10" s="241" customFormat="1" ht="16.5" customHeight="1">
      <c r="A439" s="423" t="s">
        <v>395</v>
      </c>
      <c r="B439" s="354">
        <v>32</v>
      </c>
      <c r="C439" s="244">
        <f t="shared" si="78"/>
        <v>355.6</v>
      </c>
      <c r="D439" s="315">
        <v>9</v>
      </c>
      <c r="E439" s="243">
        <v>23303</v>
      </c>
      <c r="F439" s="241">
        <f t="shared" si="81"/>
        <v>5</v>
      </c>
      <c r="G439" s="373">
        <f t="shared" si="79"/>
        <v>23</v>
      </c>
      <c r="H439" s="370">
        <f t="shared" si="80"/>
        <v>255.6</v>
      </c>
      <c r="I439" s="241" t="s">
        <v>879</v>
      </c>
      <c r="J439" s="366" t="str">
        <f t="shared" si="82"/>
        <v>1．地方政府一般债务发行费用支出32万元，较上年决算数增加23万元，增长255.6%。主要是</v>
      </c>
    </row>
  </sheetData>
  <mergeCells count="6">
    <mergeCell ref="E4:E5"/>
    <mergeCell ref="A2:C2"/>
    <mergeCell ref="A4:A5"/>
    <mergeCell ref="B4:B5"/>
    <mergeCell ref="C4:C5"/>
    <mergeCell ref="D4:D5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D69"/>
  <sheetViews>
    <sheetView showZeros="0" zoomScaleNormal="100" workbookViewId="0">
      <selection activeCell="D68" sqref="D68"/>
    </sheetView>
  </sheetViews>
  <sheetFormatPr defaultRowHeight="14.25"/>
  <cols>
    <col min="1" max="1" width="35" style="59" customWidth="1"/>
    <col min="2" max="3" width="15" style="59" customWidth="1"/>
    <col min="4" max="4" width="18.75" style="59" customWidth="1"/>
    <col min="5" max="229" width="9" style="59"/>
    <col min="230" max="230" width="31.625" style="59" customWidth="1"/>
    <col min="231" max="233" width="19.25" style="59" customWidth="1"/>
    <col min="234" max="485" width="9" style="59"/>
    <col min="486" max="486" width="31.625" style="59" customWidth="1"/>
    <col min="487" max="489" width="19.25" style="59" customWidth="1"/>
    <col min="490" max="741" width="9" style="59"/>
    <col min="742" max="742" width="31.625" style="59" customWidth="1"/>
    <col min="743" max="745" width="19.25" style="59" customWidth="1"/>
    <col min="746" max="997" width="9" style="59"/>
    <col min="998" max="998" width="31.625" style="59" customWidth="1"/>
    <col min="999" max="1001" width="19.25" style="59" customWidth="1"/>
    <col min="1002" max="1253" width="9" style="59"/>
    <col min="1254" max="1254" width="31.625" style="59" customWidth="1"/>
    <col min="1255" max="1257" width="19.25" style="59" customWidth="1"/>
    <col min="1258" max="1509" width="9" style="59"/>
    <col min="1510" max="1510" width="31.625" style="59" customWidth="1"/>
    <col min="1511" max="1513" width="19.25" style="59" customWidth="1"/>
    <col min="1514" max="1765" width="9" style="59"/>
    <col min="1766" max="1766" width="31.625" style="59" customWidth="1"/>
    <col min="1767" max="1769" width="19.25" style="59" customWidth="1"/>
    <col min="1770" max="2021" width="9" style="59"/>
    <col min="2022" max="2022" width="31.625" style="59" customWidth="1"/>
    <col min="2023" max="2025" width="19.25" style="59" customWidth="1"/>
    <col min="2026" max="2277" width="9" style="59"/>
    <col min="2278" max="2278" width="31.625" style="59" customWidth="1"/>
    <col min="2279" max="2281" width="19.25" style="59" customWidth="1"/>
    <col min="2282" max="2533" width="9" style="59"/>
    <col min="2534" max="2534" width="31.625" style="59" customWidth="1"/>
    <col min="2535" max="2537" width="19.25" style="59" customWidth="1"/>
    <col min="2538" max="2789" width="9" style="59"/>
    <col min="2790" max="2790" width="31.625" style="59" customWidth="1"/>
    <col min="2791" max="2793" width="19.25" style="59" customWidth="1"/>
    <col min="2794" max="3045" width="9" style="59"/>
    <col min="3046" max="3046" width="31.625" style="59" customWidth="1"/>
    <col min="3047" max="3049" width="19.25" style="59" customWidth="1"/>
    <col min="3050" max="3301" width="9" style="59"/>
    <col min="3302" max="3302" width="31.625" style="59" customWidth="1"/>
    <col min="3303" max="3305" width="19.25" style="59" customWidth="1"/>
    <col min="3306" max="3557" width="9" style="59"/>
    <col min="3558" max="3558" width="31.625" style="59" customWidth="1"/>
    <col min="3559" max="3561" width="19.25" style="59" customWidth="1"/>
    <col min="3562" max="3813" width="9" style="59"/>
    <col min="3814" max="3814" width="31.625" style="59" customWidth="1"/>
    <col min="3815" max="3817" width="19.25" style="59" customWidth="1"/>
    <col min="3818" max="4069" width="9" style="59"/>
    <col min="4070" max="4070" width="31.625" style="59" customWidth="1"/>
    <col min="4071" max="4073" width="19.25" style="59" customWidth="1"/>
    <col min="4074" max="4325" width="9" style="59"/>
    <col min="4326" max="4326" width="31.625" style="59" customWidth="1"/>
    <col min="4327" max="4329" width="19.25" style="59" customWidth="1"/>
    <col min="4330" max="4581" width="9" style="59"/>
    <col min="4582" max="4582" width="31.625" style="59" customWidth="1"/>
    <col min="4583" max="4585" width="19.25" style="59" customWidth="1"/>
    <col min="4586" max="4837" width="9" style="59"/>
    <col min="4838" max="4838" width="31.625" style="59" customWidth="1"/>
    <col min="4839" max="4841" width="19.25" style="59" customWidth="1"/>
    <col min="4842" max="5093" width="9" style="59"/>
    <col min="5094" max="5094" width="31.625" style="59" customWidth="1"/>
    <col min="5095" max="5097" width="19.25" style="59" customWidth="1"/>
    <col min="5098" max="5349" width="9" style="59"/>
    <col min="5350" max="5350" width="31.625" style="59" customWidth="1"/>
    <col min="5351" max="5353" width="19.25" style="59" customWidth="1"/>
    <col min="5354" max="5605" width="9" style="59"/>
    <col min="5606" max="5606" width="31.625" style="59" customWidth="1"/>
    <col min="5607" max="5609" width="19.25" style="59" customWidth="1"/>
    <col min="5610" max="5861" width="9" style="59"/>
    <col min="5862" max="5862" width="31.625" style="59" customWidth="1"/>
    <col min="5863" max="5865" width="19.25" style="59" customWidth="1"/>
    <col min="5866" max="6117" width="9" style="59"/>
    <col min="6118" max="6118" width="31.625" style="59" customWidth="1"/>
    <col min="6119" max="6121" width="19.25" style="59" customWidth="1"/>
    <col min="6122" max="6373" width="9" style="59"/>
    <col min="6374" max="6374" width="31.625" style="59" customWidth="1"/>
    <col min="6375" max="6377" width="19.25" style="59" customWidth="1"/>
    <col min="6378" max="6629" width="9" style="59"/>
    <col min="6630" max="6630" width="31.625" style="59" customWidth="1"/>
    <col min="6631" max="6633" width="19.25" style="59" customWidth="1"/>
    <col min="6634" max="6885" width="9" style="59"/>
    <col min="6886" max="6886" width="31.625" style="59" customWidth="1"/>
    <col min="6887" max="6889" width="19.25" style="59" customWidth="1"/>
    <col min="6890" max="7141" width="9" style="59"/>
    <col min="7142" max="7142" width="31.625" style="59" customWidth="1"/>
    <col min="7143" max="7145" width="19.25" style="59" customWidth="1"/>
    <col min="7146" max="7397" width="9" style="59"/>
    <col min="7398" max="7398" width="31.625" style="59" customWidth="1"/>
    <col min="7399" max="7401" width="19.25" style="59" customWidth="1"/>
    <col min="7402" max="7653" width="9" style="59"/>
    <col min="7654" max="7654" width="31.625" style="59" customWidth="1"/>
    <col min="7655" max="7657" width="19.25" style="59" customWidth="1"/>
    <col min="7658" max="7909" width="9" style="59"/>
    <col min="7910" max="7910" width="31.625" style="59" customWidth="1"/>
    <col min="7911" max="7913" width="19.25" style="59" customWidth="1"/>
    <col min="7914" max="8165" width="9" style="59"/>
    <col min="8166" max="8166" width="31.625" style="59" customWidth="1"/>
    <col min="8167" max="8169" width="19.25" style="59" customWidth="1"/>
    <col min="8170" max="8421" width="9" style="59"/>
    <col min="8422" max="8422" width="31.625" style="59" customWidth="1"/>
    <col min="8423" max="8425" width="19.25" style="59" customWidth="1"/>
    <col min="8426" max="8677" width="9" style="59"/>
    <col min="8678" max="8678" width="31.625" style="59" customWidth="1"/>
    <col min="8679" max="8681" width="19.25" style="59" customWidth="1"/>
    <col min="8682" max="8933" width="9" style="59"/>
    <col min="8934" max="8934" width="31.625" style="59" customWidth="1"/>
    <col min="8935" max="8937" width="19.25" style="59" customWidth="1"/>
    <col min="8938" max="9189" width="9" style="59"/>
    <col min="9190" max="9190" width="31.625" style="59" customWidth="1"/>
    <col min="9191" max="9193" width="19.25" style="59" customWidth="1"/>
    <col min="9194" max="9445" width="9" style="59"/>
    <col min="9446" max="9446" width="31.625" style="59" customWidth="1"/>
    <col min="9447" max="9449" width="19.25" style="59" customWidth="1"/>
    <col min="9450" max="9701" width="9" style="59"/>
    <col min="9702" max="9702" width="31.625" style="59" customWidth="1"/>
    <col min="9703" max="9705" width="19.25" style="59" customWidth="1"/>
    <col min="9706" max="9957" width="9" style="59"/>
    <col min="9958" max="9958" width="31.625" style="59" customWidth="1"/>
    <col min="9959" max="9961" width="19.25" style="59" customWidth="1"/>
    <col min="9962" max="10213" width="9" style="59"/>
    <col min="10214" max="10214" width="31.625" style="59" customWidth="1"/>
    <col min="10215" max="10217" width="19.25" style="59" customWidth="1"/>
    <col min="10218" max="10469" width="9" style="59"/>
    <col min="10470" max="10470" width="31.625" style="59" customWidth="1"/>
    <col min="10471" max="10473" width="19.25" style="59" customWidth="1"/>
    <col min="10474" max="10725" width="9" style="59"/>
    <col min="10726" max="10726" width="31.625" style="59" customWidth="1"/>
    <col min="10727" max="10729" width="19.25" style="59" customWidth="1"/>
    <col min="10730" max="10981" width="9" style="59"/>
    <col min="10982" max="10982" width="31.625" style="59" customWidth="1"/>
    <col min="10983" max="10985" width="19.25" style="59" customWidth="1"/>
    <col min="10986" max="11237" width="9" style="59"/>
    <col min="11238" max="11238" width="31.625" style="59" customWidth="1"/>
    <col min="11239" max="11241" width="19.25" style="59" customWidth="1"/>
    <col min="11242" max="11493" width="9" style="59"/>
    <col min="11494" max="11494" width="31.625" style="59" customWidth="1"/>
    <col min="11495" max="11497" width="19.25" style="59" customWidth="1"/>
    <col min="11498" max="11749" width="9" style="59"/>
    <col min="11750" max="11750" width="31.625" style="59" customWidth="1"/>
    <col min="11751" max="11753" width="19.25" style="59" customWidth="1"/>
    <col min="11754" max="12005" width="9" style="59"/>
    <col min="12006" max="12006" width="31.625" style="59" customWidth="1"/>
    <col min="12007" max="12009" width="19.25" style="59" customWidth="1"/>
    <col min="12010" max="12261" width="9" style="59"/>
    <col min="12262" max="12262" width="31.625" style="59" customWidth="1"/>
    <col min="12263" max="12265" width="19.25" style="59" customWidth="1"/>
    <col min="12266" max="12517" width="9" style="59"/>
    <col min="12518" max="12518" width="31.625" style="59" customWidth="1"/>
    <col min="12519" max="12521" width="19.25" style="59" customWidth="1"/>
    <col min="12522" max="12773" width="9" style="59"/>
    <col min="12774" max="12774" width="31.625" style="59" customWidth="1"/>
    <col min="12775" max="12777" width="19.25" style="59" customWidth="1"/>
    <col min="12778" max="13029" width="9" style="59"/>
    <col min="13030" max="13030" width="31.625" style="59" customWidth="1"/>
    <col min="13031" max="13033" width="19.25" style="59" customWidth="1"/>
    <col min="13034" max="13285" width="9" style="59"/>
    <col min="13286" max="13286" width="31.625" style="59" customWidth="1"/>
    <col min="13287" max="13289" width="19.25" style="59" customWidth="1"/>
    <col min="13290" max="13541" width="9" style="59"/>
    <col min="13542" max="13542" width="31.625" style="59" customWidth="1"/>
    <col min="13543" max="13545" width="19.25" style="59" customWidth="1"/>
    <col min="13546" max="13797" width="9" style="59"/>
    <col min="13798" max="13798" width="31.625" style="59" customWidth="1"/>
    <col min="13799" max="13801" width="19.25" style="59" customWidth="1"/>
    <col min="13802" max="14053" width="9" style="59"/>
    <col min="14054" max="14054" width="31.625" style="59" customWidth="1"/>
    <col min="14055" max="14057" width="19.25" style="59" customWidth="1"/>
    <col min="14058" max="14309" width="9" style="59"/>
    <col min="14310" max="14310" width="31.625" style="59" customWidth="1"/>
    <col min="14311" max="14313" width="19.25" style="59" customWidth="1"/>
    <col min="14314" max="14565" width="9" style="59"/>
    <col min="14566" max="14566" width="31.625" style="59" customWidth="1"/>
    <col min="14567" max="14569" width="19.25" style="59" customWidth="1"/>
    <col min="14570" max="14821" width="9" style="59"/>
    <col min="14822" max="14822" width="31.625" style="59" customWidth="1"/>
    <col min="14823" max="14825" width="19.25" style="59" customWidth="1"/>
    <col min="14826" max="15077" width="9" style="59"/>
    <col min="15078" max="15078" width="31.625" style="59" customWidth="1"/>
    <col min="15079" max="15081" width="19.25" style="59" customWidth="1"/>
    <col min="15082" max="15333" width="9" style="59"/>
    <col min="15334" max="15334" width="31.625" style="59" customWidth="1"/>
    <col min="15335" max="15337" width="19.25" style="59" customWidth="1"/>
    <col min="15338" max="15589" width="9" style="59"/>
    <col min="15590" max="15590" width="31.625" style="59" customWidth="1"/>
    <col min="15591" max="15593" width="19.25" style="59" customWidth="1"/>
    <col min="15594" max="15845" width="9" style="59"/>
    <col min="15846" max="15846" width="31.625" style="59" customWidth="1"/>
    <col min="15847" max="15849" width="19.25" style="59" customWidth="1"/>
    <col min="15850" max="16101" width="9" style="59"/>
    <col min="16102" max="16102" width="31.625" style="59" customWidth="1"/>
    <col min="16103" max="16105" width="19.25" style="59" customWidth="1"/>
    <col min="16106" max="16384" width="9" style="59"/>
  </cols>
  <sheetData>
    <row r="1" spans="1:4" ht="16.5" customHeight="1">
      <c r="A1" s="59" t="s">
        <v>117</v>
      </c>
    </row>
    <row r="2" spans="1:4" s="63" customFormat="1" ht="30" customHeight="1">
      <c r="A2" s="381" t="s">
        <v>899</v>
      </c>
      <c r="B2" s="381"/>
      <c r="C2" s="381"/>
      <c r="D2" s="381"/>
    </row>
    <row r="3" spans="1:4" ht="16.5" customHeight="1">
      <c r="A3" s="385"/>
      <c r="B3" s="385"/>
      <c r="C3" s="385"/>
      <c r="D3" s="37" t="s">
        <v>118</v>
      </c>
    </row>
    <row r="4" spans="1:4" ht="30" customHeight="1">
      <c r="A4" s="44" t="s">
        <v>59</v>
      </c>
      <c r="B4" s="46" t="s">
        <v>119</v>
      </c>
      <c r="C4" s="46" t="s">
        <v>727</v>
      </c>
      <c r="D4" s="45" t="s">
        <v>120</v>
      </c>
    </row>
    <row r="5" spans="1:4" s="65" customFormat="1" ht="16.5" customHeight="1">
      <c r="A5" s="42" t="s">
        <v>152</v>
      </c>
      <c r="B5" s="64">
        <v>171396</v>
      </c>
      <c r="C5" s="66">
        <v>146419</v>
      </c>
      <c r="D5" s="56">
        <f t="shared" ref="D5:D29" si="0">C5/B5*100</f>
        <v>85.4</v>
      </c>
    </row>
    <row r="6" spans="1:4" ht="16.5" customHeight="1">
      <c r="A6" s="60" t="s">
        <v>559</v>
      </c>
      <c r="B6" s="333">
        <v>16383</v>
      </c>
      <c r="C6" s="289">
        <v>16080</v>
      </c>
      <c r="D6" s="54">
        <f t="shared" si="0"/>
        <v>98.2</v>
      </c>
    </row>
    <row r="7" spans="1:4" ht="16.5" customHeight="1">
      <c r="A7" s="60" t="s">
        <v>560</v>
      </c>
      <c r="B7" s="333">
        <v>11177</v>
      </c>
      <c r="C7" s="289">
        <v>11177</v>
      </c>
      <c r="D7" s="218">
        <f t="shared" si="0"/>
        <v>100</v>
      </c>
    </row>
    <row r="8" spans="1:4" ht="16.5" customHeight="1">
      <c r="A8" s="60" t="s">
        <v>561</v>
      </c>
      <c r="B8" s="333">
        <v>2404</v>
      </c>
      <c r="C8" s="289">
        <v>2113</v>
      </c>
      <c r="D8" s="218">
        <f t="shared" si="0"/>
        <v>87.9</v>
      </c>
    </row>
    <row r="9" spans="1:4" ht="16.5" customHeight="1">
      <c r="A9" s="60" t="s">
        <v>408</v>
      </c>
      <c r="B9" s="333">
        <v>1584</v>
      </c>
      <c r="C9" s="289">
        <v>1577</v>
      </c>
      <c r="D9" s="218">
        <f t="shared" si="0"/>
        <v>99.6</v>
      </c>
    </row>
    <row r="10" spans="1:4" ht="16.5" customHeight="1">
      <c r="A10" s="60" t="s">
        <v>399</v>
      </c>
      <c r="B10" s="333">
        <v>1218</v>
      </c>
      <c r="C10" s="289">
        <v>1213</v>
      </c>
      <c r="D10" s="218">
        <f t="shared" si="0"/>
        <v>99.6</v>
      </c>
    </row>
    <row r="11" spans="1:4" ht="16.5" customHeight="1">
      <c r="A11" s="60" t="s">
        <v>562</v>
      </c>
      <c r="B11" s="333">
        <v>14772</v>
      </c>
      <c r="C11" s="289">
        <v>9993</v>
      </c>
      <c r="D11" s="218">
        <f t="shared" si="0"/>
        <v>67.599999999999994</v>
      </c>
    </row>
    <row r="12" spans="1:4" ht="16.5" customHeight="1">
      <c r="A12" s="60" t="s">
        <v>563</v>
      </c>
      <c r="B12" s="333">
        <v>1955</v>
      </c>
      <c r="C12" s="289">
        <v>1947</v>
      </c>
      <c r="D12" s="218">
        <f t="shared" si="0"/>
        <v>99.6</v>
      </c>
    </row>
    <row r="13" spans="1:4" ht="16.5" customHeight="1">
      <c r="A13" s="60" t="s">
        <v>401</v>
      </c>
      <c r="B13" s="333">
        <v>83</v>
      </c>
      <c r="C13" s="289">
        <v>83</v>
      </c>
      <c r="D13" s="218">
        <f t="shared" si="0"/>
        <v>100</v>
      </c>
    </row>
    <row r="14" spans="1:4" ht="16.5" customHeight="1">
      <c r="A14" s="60" t="s">
        <v>402</v>
      </c>
      <c r="B14" s="333">
        <v>5</v>
      </c>
      <c r="C14" s="289">
        <v>4</v>
      </c>
      <c r="D14" s="218">
        <f t="shared" si="0"/>
        <v>80</v>
      </c>
    </row>
    <row r="15" spans="1:4" ht="16.5" customHeight="1">
      <c r="A15" s="60" t="s">
        <v>564</v>
      </c>
      <c r="B15" s="333">
        <v>75</v>
      </c>
      <c r="C15" s="289">
        <v>75</v>
      </c>
      <c r="D15" s="218">
        <f t="shared" si="0"/>
        <v>100</v>
      </c>
    </row>
    <row r="16" spans="1:4" ht="16.5" customHeight="1">
      <c r="A16" s="60" t="s">
        <v>404</v>
      </c>
      <c r="B16" s="333">
        <v>3497</v>
      </c>
      <c r="C16" s="289">
        <v>3476</v>
      </c>
      <c r="D16" s="218">
        <f t="shared" si="0"/>
        <v>99.4</v>
      </c>
    </row>
    <row r="17" spans="1:4" ht="16.5" customHeight="1">
      <c r="A17" s="60" t="s">
        <v>403</v>
      </c>
      <c r="B17" s="333">
        <v>8</v>
      </c>
      <c r="C17" s="289">
        <v>8</v>
      </c>
      <c r="D17" s="218">
        <f t="shared" si="0"/>
        <v>100</v>
      </c>
    </row>
    <row r="18" spans="1:4" ht="16.5" customHeight="1">
      <c r="A18" s="60" t="s">
        <v>565</v>
      </c>
      <c r="B18" s="333">
        <v>1</v>
      </c>
      <c r="C18" s="289">
        <v>0</v>
      </c>
      <c r="D18" s="218">
        <f t="shared" si="0"/>
        <v>0</v>
      </c>
    </row>
    <row r="19" spans="1:4" ht="16.5" customHeight="1">
      <c r="A19" s="60" t="s">
        <v>405</v>
      </c>
      <c r="B19" s="333">
        <v>55</v>
      </c>
      <c r="C19" s="289">
        <v>55</v>
      </c>
      <c r="D19" s="218">
        <f t="shared" si="0"/>
        <v>100</v>
      </c>
    </row>
    <row r="20" spans="1:4" ht="16.5" customHeight="1">
      <c r="A20" s="60" t="s">
        <v>400</v>
      </c>
      <c r="B20" s="333">
        <v>402</v>
      </c>
      <c r="C20" s="289">
        <v>219</v>
      </c>
      <c r="D20" s="218">
        <f t="shared" si="0"/>
        <v>54.5</v>
      </c>
    </row>
    <row r="21" spans="1:4" ht="16.5" customHeight="1">
      <c r="A21" s="60" t="s">
        <v>406</v>
      </c>
      <c r="B21" s="333">
        <v>8691</v>
      </c>
      <c r="C21" s="289">
        <v>4126</v>
      </c>
      <c r="D21" s="218">
        <f t="shared" si="0"/>
        <v>47.5</v>
      </c>
    </row>
    <row r="22" spans="1:4" ht="16.5" customHeight="1">
      <c r="A22" s="60" t="s">
        <v>566</v>
      </c>
      <c r="B22" s="333">
        <v>1991</v>
      </c>
      <c r="C22" s="289">
        <v>616</v>
      </c>
      <c r="D22" s="218">
        <f t="shared" si="0"/>
        <v>30.9</v>
      </c>
    </row>
    <row r="23" spans="1:4" ht="16.5" customHeight="1">
      <c r="A23" s="60" t="s">
        <v>411</v>
      </c>
      <c r="B23" s="333">
        <v>0</v>
      </c>
      <c r="C23" s="289">
        <v>0</v>
      </c>
      <c r="D23" s="218"/>
    </row>
    <row r="24" spans="1:4" ht="16.5" customHeight="1">
      <c r="A24" s="60" t="s">
        <v>412</v>
      </c>
      <c r="B24" s="333">
        <v>171</v>
      </c>
      <c r="C24" s="289">
        <v>171</v>
      </c>
      <c r="D24" s="218">
        <f t="shared" si="0"/>
        <v>100</v>
      </c>
    </row>
    <row r="25" spans="1:4" ht="16.5" customHeight="1">
      <c r="A25" s="60" t="s">
        <v>414</v>
      </c>
      <c r="B25" s="333">
        <v>0</v>
      </c>
      <c r="C25" s="289">
        <v>0</v>
      </c>
      <c r="D25" s="218"/>
    </row>
    <row r="26" spans="1:4" ht="16.5" customHeight="1">
      <c r="A26" s="60" t="s">
        <v>567</v>
      </c>
      <c r="B26" s="333">
        <v>0</v>
      </c>
      <c r="C26" s="289">
        <v>0</v>
      </c>
      <c r="D26" s="218"/>
    </row>
    <row r="27" spans="1:4" ht="16.5" customHeight="1">
      <c r="A27" s="60" t="s">
        <v>568</v>
      </c>
      <c r="B27" s="333">
        <v>321</v>
      </c>
      <c r="C27" s="289">
        <v>269</v>
      </c>
      <c r="D27" s="218">
        <f t="shared" si="0"/>
        <v>83.8</v>
      </c>
    </row>
    <row r="28" spans="1:4" ht="16.5" customHeight="1">
      <c r="A28" s="60" t="s">
        <v>413</v>
      </c>
      <c r="B28" s="333">
        <v>0</v>
      </c>
      <c r="C28" s="289">
        <v>0</v>
      </c>
      <c r="D28" s="218"/>
    </row>
    <row r="29" spans="1:4" ht="16.5" customHeight="1">
      <c r="A29" s="60" t="s">
        <v>415</v>
      </c>
      <c r="B29" s="333">
        <v>1499</v>
      </c>
      <c r="C29" s="289">
        <v>176</v>
      </c>
      <c r="D29" s="218">
        <f t="shared" si="0"/>
        <v>11.7</v>
      </c>
    </row>
    <row r="30" spans="1:4" ht="16.5" customHeight="1">
      <c r="A30" s="60" t="s">
        <v>569</v>
      </c>
      <c r="B30" s="333">
        <v>0</v>
      </c>
      <c r="C30" s="289">
        <v>0</v>
      </c>
      <c r="D30" s="218"/>
    </row>
    <row r="31" spans="1:4" ht="16.5" customHeight="1">
      <c r="A31" s="60" t="s">
        <v>411</v>
      </c>
      <c r="B31" s="333">
        <v>0</v>
      </c>
      <c r="C31" s="289">
        <v>0</v>
      </c>
      <c r="D31" s="218"/>
    </row>
    <row r="32" spans="1:4" ht="16.5" customHeight="1">
      <c r="A32" s="60" t="s">
        <v>412</v>
      </c>
      <c r="B32" s="333">
        <v>0</v>
      </c>
      <c r="C32" s="289">
        <v>0</v>
      </c>
      <c r="D32" s="218"/>
    </row>
    <row r="33" spans="1:4" ht="16.5" customHeight="1">
      <c r="A33" s="60" t="s">
        <v>414</v>
      </c>
      <c r="B33" s="333">
        <v>0</v>
      </c>
      <c r="C33" s="289">
        <v>0</v>
      </c>
      <c r="D33" s="218"/>
    </row>
    <row r="34" spans="1:4" ht="16.5" customHeight="1">
      <c r="A34" s="60" t="s">
        <v>568</v>
      </c>
      <c r="B34" s="333">
        <v>0</v>
      </c>
      <c r="C34" s="289">
        <v>0</v>
      </c>
      <c r="D34" s="218"/>
    </row>
    <row r="35" spans="1:4" ht="16.5" customHeight="1">
      <c r="A35" s="60" t="s">
        <v>413</v>
      </c>
      <c r="B35" s="333">
        <v>0</v>
      </c>
      <c r="C35" s="289">
        <v>0</v>
      </c>
      <c r="D35" s="218"/>
    </row>
    <row r="36" spans="1:4" ht="16.5" customHeight="1">
      <c r="A36" s="60" t="s">
        <v>415</v>
      </c>
      <c r="B36" s="333">
        <v>0</v>
      </c>
      <c r="C36" s="289">
        <v>0</v>
      </c>
      <c r="D36" s="218"/>
    </row>
    <row r="37" spans="1:4" ht="16.5" customHeight="1">
      <c r="A37" s="60" t="s">
        <v>570</v>
      </c>
      <c r="B37" s="333">
        <v>67022</v>
      </c>
      <c r="C37" s="289">
        <v>64797</v>
      </c>
      <c r="D37" s="218">
        <f t="shared" ref="D37:D68" si="1">C37/B37*100</f>
        <v>96.7</v>
      </c>
    </row>
    <row r="38" spans="1:4" ht="16.5" customHeight="1">
      <c r="A38" s="60" t="s">
        <v>571</v>
      </c>
      <c r="B38" s="333">
        <v>45996</v>
      </c>
      <c r="C38" s="289">
        <v>45802</v>
      </c>
      <c r="D38" s="218">
        <f t="shared" si="1"/>
        <v>99.6</v>
      </c>
    </row>
    <row r="39" spans="1:4" ht="16.5" customHeight="1">
      <c r="A39" s="60" t="s">
        <v>572</v>
      </c>
      <c r="B39" s="333">
        <v>19188</v>
      </c>
      <c r="C39" s="289">
        <v>18995</v>
      </c>
      <c r="D39" s="218">
        <f t="shared" si="1"/>
        <v>99</v>
      </c>
    </row>
    <row r="40" spans="1:4" ht="16.5" customHeight="1">
      <c r="A40" s="60" t="s">
        <v>573</v>
      </c>
      <c r="B40" s="333">
        <v>1838</v>
      </c>
      <c r="C40" s="289">
        <v>0</v>
      </c>
      <c r="D40" s="218">
        <f t="shared" si="1"/>
        <v>0</v>
      </c>
    </row>
    <row r="41" spans="1:4" ht="16.5" customHeight="1">
      <c r="A41" s="60" t="s">
        <v>574</v>
      </c>
      <c r="B41" s="333">
        <v>1116</v>
      </c>
      <c r="C41" s="289">
        <v>1116</v>
      </c>
      <c r="D41" s="218">
        <f t="shared" si="1"/>
        <v>100</v>
      </c>
    </row>
    <row r="42" spans="1:4" ht="16.5" customHeight="1">
      <c r="A42" s="60" t="s">
        <v>575</v>
      </c>
      <c r="B42" s="333">
        <v>956</v>
      </c>
      <c r="C42" s="289">
        <v>956</v>
      </c>
      <c r="D42" s="218">
        <f t="shared" si="1"/>
        <v>100</v>
      </c>
    </row>
    <row r="43" spans="1:4" ht="16.5" customHeight="1">
      <c r="A43" s="60" t="s">
        <v>576</v>
      </c>
      <c r="B43" s="333">
        <v>160</v>
      </c>
      <c r="C43" s="289">
        <v>160</v>
      </c>
      <c r="D43" s="218">
        <f t="shared" si="1"/>
        <v>100</v>
      </c>
    </row>
    <row r="44" spans="1:4" ht="16.5" customHeight="1">
      <c r="A44" s="60" t="s">
        <v>577</v>
      </c>
      <c r="B44" s="333">
        <v>12960</v>
      </c>
      <c r="C44" s="289">
        <v>8856</v>
      </c>
      <c r="D44" s="218">
        <f t="shared" si="1"/>
        <v>68.3</v>
      </c>
    </row>
    <row r="45" spans="1:4" ht="16.5" customHeight="1">
      <c r="A45" s="60" t="s">
        <v>578</v>
      </c>
      <c r="B45" s="333">
        <v>88</v>
      </c>
      <c r="C45" s="289">
        <v>88</v>
      </c>
      <c r="D45" s="218">
        <f t="shared" si="1"/>
        <v>100</v>
      </c>
    </row>
    <row r="46" spans="1:4" ht="16.5" customHeight="1">
      <c r="A46" s="60" t="s">
        <v>579</v>
      </c>
      <c r="B46" s="333">
        <v>102</v>
      </c>
      <c r="C46" s="289">
        <v>102</v>
      </c>
      <c r="D46" s="218">
        <f t="shared" si="1"/>
        <v>100</v>
      </c>
    </row>
    <row r="47" spans="1:4" ht="16.5" customHeight="1">
      <c r="A47" s="60" t="s">
        <v>580</v>
      </c>
      <c r="B47" s="333">
        <v>12770</v>
      </c>
      <c r="C47" s="289">
        <v>8666</v>
      </c>
      <c r="D47" s="218">
        <f t="shared" si="1"/>
        <v>67.900000000000006</v>
      </c>
    </row>
    <row r="48" spans="1:4" ht="16.5" customHeight="1">
      <c r="A48" s="60" t="s">
        <v>581</v>
      </c>
      <c r="B48" s="333">
        <v>13268</v>
      </c>
      <c r="C48" s="289">
        <v>6261</v>
      </c>
      <c r="D48" s="218">
        <f t="shared" si="1"/>
        <v>47.2</v>
      </c>
    </row>
    <row r="49" spans="1:4" ht="16.5" customHeight="1">
      <c r="A49" s="60" t="s">
        <v>582</v>
      </c>
      <c r="B49" s="333">
        <v>13268</v>
      </c>
      <c r="C49" s="289">
        <v>6261</v>
      </c>
      <c r="D49" s="218">
        <f t="shared" si="1"/>
        <v>47.2</v>
      </c>
    </row>
    <row r="50" spans="1:4" ht="16.5" customHeight="1">
      <c r="A50" s="60" t="s">
        <v>583</v>
      </c>
      <c r="B50" s="333">
        <v>0</v>
      </c>
      <c r="C50" s="289">
        <v>0</v>
      </c>
      <c r="D50" s="218"/>
    </row>
    <row r="51" spans="1:4" ht="16.5" customHeight="1">
      <c r="A51" s="60" t="s">
        <v>398</v>
      </c>
      <c r="B51" s="333">
        <v>13972</v>
      </c>
      <c r="C51" s="289">
        <v>12284</v>
      </c>
      <c r="D51" s="218">
        <f t="shared" si="1"/>
        <v>87.9</v>
      </c>
    </row>
    <row r="52" spans="1:4" ht="16.5" customHeight="1">
      <c r="A52" s="60" t="s">
        <v>584</v>
      </c>
      <c r="B52" s="333">
        <v>3268</v>
      </c>
      <c r="C52" s="289">
        <v>3252</v>
      </c>
      <c r="D52" s="218">
        <f t="shared" si="1"/>
        <v>99.5</v>
      </c>
    </row>
    <row r="53" spans="1:4" ht="16.5" customHeight="1">
      <c r="A53" s="60" t="s">
        <v>407</v>
      </c>
      <c r="B53" s="333">
        <v>79</v>
      </c>
      <c r="C53" s="289">
        <v>79</v>
      </c>
      <c r="D53" s="218">
        <f t="shared" si="1"/>
        <v>100</v>
      </c>
    </row>
    <row r="54" spans="1:4" ht="16.5" customHeight="1">
      <c r="A54" s="60" t="s">
        <v>585</v>
      </c>
      <c r="B54" s="333">
        <v>0</v>
      </c>
      <c r="C54" s="289">
        <v>0</v>
      </c>
      <c r="D54" s="218"/>
    </row>
    <row r="55" spans="1:4" ht="16.5" customHeight="1">
      <c r="A55" s="60" t="s">
        <v>586</v>
      </c>
      <c r="B55" s="333">
        <v>3944</v>
      </c>
      <c r="C55" s="289">
        <v>3920</v>
      </c>
      <c r="D55" s="218">
        <f t="shared" si="1"/>
        <v>99.4</v>
      </c>
    </row>
    <row r="56" spans="1:4" ht="16.5" customHeight="1">
      <c r="A56" s="60" t="s">
        <v>587</v>
      </c>
      <c r="B56" s="333">
        <v>6681</v>
      </c>
      <c r="C56" s="289">
        <v>5033</v>
      </c>
      <c r="D56" s="218">
        <f t="shared" si="1"/>
        <v>75.3</v>
      </c>
    </row>
    <row r="57" spans="1:4" ht="16.5" customHeight="1">
      <c r="A57" s="60" t="s">
        <v>588</v>
      </c>
      <c r="B57" s="333">
        <v>19821</v>
      </c>
      <c r="C57" s="289">
        <v>17203</v>
      </c>
      <c r="D57" s="218">
        <f t="shared" si="1"/>
        <v>86.8</v>
      </c>
    </row>
    <row r="58" spans="1:4" ht="16.5" customHeight="1">
      <c r="A58" s="60" t="s">
        <v>416</v>
      </c>
      <c r="B58" s="333">
        <v>19821</v>
      </c>
      <c r="C58" s="289">
        <v>17203</v>
      </c>
      <c r="D58" s="218">
        <f t="shared" si="1"/>
        <v>86.8</v>
      </c>
    </row>
    <row r="59" spans="1:4" ht="16.5" customHeight="1">
      <c r="A59" s="60" t="s">
        <v>280</v>
      </c>
      <c r="B59" s="333">
        <v>0</v>
      </c>
      <c r="C59" s="289">
        <v>0</v>
      </c>
      <c r="D59" s="218"/>
    </row>
    <row r="60" spans="1:4" ht="16.5" customHeight="1">
      <c r="A60" s="60" t="s">
        <v>589</v>
      </c>
      <c r="B60" s="333">
        <v>8864</v>
      </c>
      <c r="C60" s="289">
        <v>8864</v>
      </c>
      <c r="D60" s="218">
        <f t="shared" si="1"/>
        <v>100</v>
      </c>
    </row>
    <row r="61" spans="1:4" ht="16.5" customHeight="1">
      <c r="A61" s="60" t="s">
        <v>409</v>
      </c>
      <c r="B61" s="333">
        <v>8832</v>
      </c>
      <c r="C61" s="289">
        <v>8832</v>
      </c>
      <c r="D61" s="218">
        <f t="shared" si="1"/>
        <v>100</v>
      </c>
    </row>
    <row r="62" spans="1:4" ht="16.5" customHeight="1">
      <c r="A62" s="60" t="s">
        <v>410</v>
      </c>
      <c r="B62" s="333">
        <v>0</v>
      </c>
      <c r="C62" s="289">
        <v>0</v>
      </c>
      <c r="D62" s="218"/>
    </row>
    <row r="63" spans="1:4" ht="16.5" customHeight="1">
      <c r="A63" s="60" t="s">
        <v>590</v>
      </c>
      <c r="B63" s="333">
        <v>32</v>
      </c>
      <c r="C63" s="289">
        <v>32</v>
      </c>
      <c r="D63" s="218">
        <f t="shared" si="1"/>
        <v>100</v>
      </c>
    </row>
    <row r="64" spans="1:4" ht="16.5" customHeight="1">
      <c r="A64" s="60" t="s">
        <v>591</v>
      </c>
      <c r="B64" s="333">
        <v>0</v>
      </c>
      <c r="C64" s="289">
        <v>0</v>
      </c>
      <c r="D64" s="218"/>
    </row>
    <row r="65" spans="1:4" ht="16.5" customHeight="1">
      <c r="A65" s="60" t="s">
        <v>49</v>
      </c>
      <c r="B65" s="333">
        <v>1227</v>
      </c>
      <c r="C65" s="289">
        <v>349</v>
      </c>
      <c r="D65" s="218">
        <f t="shared" si="1"/>
        <v>28.4</v>
      </c>
    </row>
    <row r="66" spans="1:4" ht="16.5" customHeight="1">
      <c r="A66" s="60" t="s">
        <v>417</v>
      </c>
      <c r="B66" s="333">
        <v>0</v>
      </c>
      <c r="C66" s="289">
        <v>0</v>
      </c>
      <c r="D66" s="218"/>
    </row>
    <row r="67" spans="1:4" ht="16.5" customHeight="1">
      <c r="A67" s="60" t="s">
        <v>592</v>
      </c>
      <c r="B67" s="333">
        <v>0</v>
      </c>
      <c r="C67" s="289">
        <v>0</v>
      </c>
      <c r="D67" s="218"/>
    </row>
    <row r="68" spans="1:4" ht="16.5" customHeight="1">
      <c r="A68" s="60" t="s">
        <v>593</v>
      </c>
      <c r="B68" s="333">
        <v>0</v>
      </c>
      <c r="C68" s="289">
        <v>0</v>
      </c>
      <c r="D68" s="218"/>
    </row>
    <row r="69" spans="1:4" ht="16.5" customHeight="1">
      <c r="A69" s="60" t="s">
        <v>384</v>
      </c>
      <c r="B69" s="333">
        <v>1227</v>
      </c>
      <c r="C69" s="289">
        <v>349</v>
      </c>
      <c r="D69" s="218">
        <f t="shared" ref="D69" si="2">C69/B69*100</f>
        <v>28.4</v>
      </c>
    </row>
  </sheetData>
  <mergeCells count="2">
    <mergeCell ref="A2:D2"/>
    <mergeCell ref="A3:C3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D69"/>
  <sheetViews>
    <sheetView showZeros="0" topLeftCell="A52" zoomScaleNormal="100" workbookViewId="0">
      <selection activeCell="D29" sqref="D29"/>
    </sheetView>
  </sheetViews>
  <sheetFormatPr defaultRowHeight="14.25"/>
  <cols>
    <col min="1" max="1" width="35" style="59" customWidth="1"/>
    <col min="2" max="3" width="15" style="74" customWidth="1"/>
    <col min="4" max="4" width="18.75" style="67" customWidth="1"/>
    <col min="5" max="245" width="9" style="59"/>
    <col min="246" max="246" width="30.125" style="59" customWidth="1"/>
    <col min="247" max="249" width="21.125" style="59" customWidth="1"/>
    <col min="250" max="501" width="9" style="59"/>
    <col min="502" max="502" width="30.125" style="59" customWidth="1"/>
    <col min="503" max="505" width="21.125" style="59" customWidth="1"/>
    <col min="506" max="757" width="9" style="59"/>
    <col min="758" max="758" width="30.125" style="59" customWidth="1"/>
    <col min="759" max="761" width="21.125" style="59" customWidth="1"/>
    <col min="762" max="1013" width="9" style="59"/>
    <col min="1014" max="1014" width="30.125" style="59" customWidth="1"/>
    <col min="1015" max="1017" width="21.125" style="59" customWidth="1"/>
    <col min="1018" max="1269" width="9" style="59"/>
    <col min="1270" max="1270" width="30.125" style="59" customWidth="1"/>
    <col min="1271" max="1273" width="21.125" style="59" customWidth="1"/>
    <col min="1274" max="1525" width="9" style="59"/>
    <col min="1526" max="1526" width="30.125" style="59" customWidth="1"/>
    <col min="1527" max="1529" width="21.125" style="59" customWidth="1"/>
    <col min="1530" max="1781" width="9" style="59"/>
    <col min="1782" max="1782" width="30.125" style="59" customWidth="1"/>
    <col min="1783" max="1785" width="21.125" style="59" customWidth="1"/>
    <col min="1786" max="2037" width="9" style="59"/>
    <col min="2038" max="2038" width="30.125" style="59" customWidth="1"/>
    <col min="2039" max="2041" width="21.125" style="59" customWidth="1"/>
    <col min="2042" max="2293" width="9" style="59"/>
    <col min="2294" max="2294" width="30.125" style="59" customWidth="1"/>
    <col min="2295" max="2297" width="21.125" style="59" customWidth="1"/>
    <col min="2298" max="2549" width="9" style="59"/>
    <col min="2550" max="2550" width="30.125" style="59" customWidth="1"/>
    <col min="2551" max="2553" width="21.125" style="59" customWidth="1"/>
    <col min="2554" max="2805" width="9" style="59"/>
    <col min="2806" max="2806" width="30.125" style="59" customWidth="1"/>
    <col min="2807" max="2809" width="21.125" style="59" customWidth="1"/>
    <col min="2810" max="3061" width="9" style="59"/>
    <col min="3062" max="3062" width="30.125" style="59" customWidth="1"/>
    <col min="3063" max="3065" width="21.125" style="59" customWidth="1"/>
    <col min="3066" max="3317" width="9" style="59"/>
    <col min="3318" max="3318" width="30.125" style="59" customWidth="1"/>
    <col min="3319" max="3321" width="21.125" style="59" customWidth="1"/>
    <col min="3322" max="3573" width="9" style="59"/>
    <col min="3574" max="3574" width="30.125" style="59" customWidth="1"/>
    <col min="3575" max="3577" width="21.125" style="59" customWidth="1"/>
    <col min="3578" max="3829" width="9" style="59"/>
    <col min="3830" max="3830" width="30.125" style="59" customWidth="1"/>
    <col min="3831" max="3833" width="21.125" style="59" customWidth="1"/>
    <col min="3834" max="4085" width="9" style="59"/>
    <col min="4086" max="4086" width="30.125" style="59" customWidth="1"/>
    <col min="4087" max="4089" width="21.125" style="59" customWidth="1"/>
    <col min="4090" max="4341" width="9" style="59"/>
    <col min="4342" max="4342" width="30.125" style="59" customWidth="1"/>
    <col min="4343" max="4345" width="21.125" style="59" customWidth="1"/>
    <col min="4346" max="4597" width="9" style="59"/>
    <col min="4598" max="4598" width="30.125" style="59" customWidth="1"/>
    <col min="4599" max="4601" width="21.125" style="59" customWidth="1"/>
    <col min="4602" max="4853" width="9" style="59"/>
    <col min="4854" max="4854" width="30.125" style="59" customWidth="1"/>
    <col min="4855" max="4857" width="21.125" style="59" customWidth="1"/>
    <col min="4858" max="5109" width="9" style="59"/>
    <col min="5110" max="5110" width="30.125" style="59" customWidth="1"/>
    <col min="5111" max="5113" width="21.125" style="59" customWidth="1"/>
    <col min="5114" max="5365" width="9" style="59"/>
    <col min="5366" max="5366" width="30.125" style="59" customWidth="1"/>
    <col min="5367" max="5369" width="21.125" style="59" customWidth="1"/>
    <col min="5370" max="5621" width="9" style="59"/>
    <col min="5622" max="5622" width="30.125" style="59" customWidth="1"/>
    <col min="5623" max="5625" width="21.125" style="59" customWidth="1"/>
    <col min="5626" max="5877" width="9" style="59"/>
    <col min="5878" max="5878" width="30.125" style="59" customWidth="1"/>
    <col min="5879" max="5881" width="21.125" style="59" customWidth="1"/>
    <col min="5882" max="6133" width="9" style="59"/>
    <col min="6134" max="6134" width="30.125" style="59" customWidth="1"/>
    <col min="6135" max="6137" width="21.125" style="59" customWidth="1"/>
    <col min="6138" max="6389" width="9" style="59"/>
    <col min="6390" max="6390" width="30.125" style="59" customWidth="1"/>
    <col min="6391" max="6393" width="21.125" style="59" customWidth="1"/>
    <col min="6394" max="6645" width="9" style="59"/>
    <col min="6646" max="6646" width="30.125" style="59" customWidth="1"/>
    <col min="6647" max="6649" width="21.125" style="59" customWidth="1"/>
    <col min="6650" max="6901" width="9" style="59"/>
    <col min="6902" max="6902" width="30.125" style="59" customWidth="1"/>
    <col min="6903" max="6905" width="21.125" style="59" customWidth="1"/>
    <col min="6906" max="7157" width="9" style="59"/>
    <col min="7158" max="7158" width="30.125" style="59" customWidth="1"/>
    <col min="7159" max="7161" width="21.125" style="59" customWidth="1"/>
    <col min="7162" max="7413" width="9" style="59"/>
    <col min="7414" max="7414" width="30.125" style="59" customWidth="1"/>
    <col min="7415" max="7417" width="21.125" style="59" customWidth="1"/>
    <col min="7418" max="7669" width="9" style="59"/>
    <col min="7670" max="7670" width="30.125" style="59" customWidth="1"/>
    <col min="7671" max="7673" width="21.125" style="59" customWidth="1"/>
    <col min="7674" max="7925" width="9" style="59"/>
    <col min="7926" max="7926" width="30.125" style="59" customWidth="1"/>
    <col min="7927" max="7929" width="21.125" style="59" customWidth="1"/>
    <col min="7930" max="8181" width="9" style="59"/>
    <col min="8182" max="8182" width="30.125" style="59" customWidth="1"/>
    <col min="8183" max="8185" width="21.125" style="59" customWidth="1"/>
    <col min="8186" max="8437" width="9" style="59"/>
    <col min="8438" max="8438" width="30.125" style="59" customWidth="1"/>
    <col min="8439" max="8441" width="21.125" style="59" customWidth="1"/>
    <col min="8442" max="8693" width="9" style="59"/>
    <col min="8694" max="8694" width="30.125" style="59" customWidth="1"/>
    <col min="8695" max="8697" width="21.125" style="59" customWidth="1"/>
    <col min="8698" max="8949" width="9" style="59"/>
    <col min="8950" max="8950" width="30.125" style="59" customWidth="1"/>
    <col min="8951" max="8953" width="21.125" style="59" customWidth="1"/>
    <col min="8954" max="9205" width="9" style="59"/>
    <col min="9206" max="9206" width="30.125" style="59" customWidth="1"/>
    <col min="9207" max="9209" width="21.125" style="59" customWidth="1"/>
    <col min="9210" max="9461" width="9" style="59"/>
    <col min="9462" max="9462" width="30.125" style="59" customWidth="1"/>
    <col min="9463" max="9465" width="21.125" style="59" customWidth="1"/>
    <col min="9466" max="9717" width="9" style="59"/>
    <col min="9718" max="9718" width="30.125" style="59" customWidth="1"/>
    <col min="9719" max="9721" width="21.125" style="59" customWidth="1"/>
    <col min="9722" max="9973" width="9" style="59"/>
    <col min="9974" max="9974" width="30.125" style="59" customWidth="1"/>
    <col min="9975" max="9977" width="21.125" style="59" customWidth="1"/>
    <col min="9978" max="10229" width="9" style="59"/>
    <col min="10230" max="10230" width="30.125" style="59" customWidth="1"/>
    <col min="10231" max="10233" width="21.125" style="59" customWidth="1"/>
    <col min="10234" max="10485" width="9" style="59"/>
    <col min="10486" max="10486" width="30.125" style="59" customWidth="1"/>
    <col min="10487" max="10489" width="21.125" style="59" customWidth="1"/>
    <col min="10490" max="10741" width="9" style="59"/>
    <col min="10742" max="10742" width="30.125" style="59" customWidth="1"/>
    <col min="10743" max="10745" width="21.125" style="59" customWidth="1"/>
    <col min="10746" max="10997" width="9" style="59"/>
    <col min="10998" max="10998" width="30.125" style="59" customWidth="1"/>
    <col min="10999" max="11001" width="21.125" style="59" customWidth="1"/>
    <col min="11002" max="11253" width="9" style="59"/>
    <col min="11254" max="11254" width="30.125" style="59" customWidth="1"/>
    <col min="11255" max="11257" width="21.125" style="59" customWidth="1"/>
    <col min="11258" max="11509" width="9" style="59"/>
    <col min="11510" max="11510" width="30.125" style="59" customWidth="1"/>
    <col min="11511" max="11513" width="21.125" style="59" customWidth="1"/>
    <col min="11514" max="11765" width="9" style="59"/>
    <col min="11766" max="11766" width="30.125" style="59" customWidth="1"/>
    <col min="11767" max="11769" width="21.125" style="59" customWidth="1"/>
    <col min="11770" max="12021" width="9" style="59"/>
    <col min="12022" max="12022" width="30.125" style="59" customWidth="1"/>
    <col min="12023" max="12025" width="21.125" style="59" customWidth="1"/>
    <col min="12026" max="12277" width="9" style="59"/>
    <col min="12278" max="12278" width="30.125" style="59" customWidth="1"/>
    <col min="12279" max="12281" width="21.125" style="59" customWidth="1"/>
    <col min="12282" max="12533" width="9" style="59"/>
    <col min="12534" max="12534" width="30.125" style="59" customWidth="1"/>
    <col min="12535" max="12537" width="21.125" style="59" customWidth="1"/>
    <col min="12538" max="12789" width="9" style="59"/>
    <col min="12790" max="12790" width="30.125" style="59" customWidth="1"/>
    <col min="12791" max="12793" width="21.125" style="59" customWidth="1"/>
    <col min="12794" max="13045" width="9" style="59"/>
    <col min="13046" max="13046" width="30.125" style="59" customWidth="1"/>
    <col min="13047" max="13049" width="21.125" style="59" customWidth="1"/>
    <col min="13050" max="13301" width="9" style="59"/>
    <col min="13302" max="13302" width="30.125" style="59" customWidth="1"/>
    <col min="13303" max="13305" width="21.125" style="59" customWidth="1"/>
    <col min="13306" max="13557" width="9" style="59"/>
    <col min="13558" max="13558" width="30.125" style="59" customWidth="1"/>
    <col min="13559" max="13561" width="21.125" style="59" customWidth="1"/>
    <col min="13562" max="13813" width="9" style="59"/>
    <col min="13814" max="13814" width="30.125" style="59" customWidth="1"/>
    <col min="13815" max="13817" width="21.125" style="59" customWidth="1"/>
    <col min="13818" max="14069" width="9" style="59"/>
    <col min="14070" max="14070" width="30.125" style="59" customWidth="1"/>
    <col min="14071" max="14073" width="21.125" style="59" customWidth="1"/>
    <col min="14074" max="14325" width="9" style="59"/>
    <col min="14326" max="14326" width="30.125" style="59" customWidth="1"/>
    <col min="14327" max="14329" width="21.125" style="59" customWidth="1"/>
    <col min="14330" max="14581" width="9" style="59"/>
    <col min="14582" max="14582" width="30.125" style="59" customWidth="1"/>
    <col min="14583" max="14585" width="21.125" style="59" customWidth="1"/>
    <col min="14586" max="14837" width="9" style="59"/>
    <col min="14838" max="14838" width="30.125" style="59" customWidth="1"/>
    <col min="14839" max="14841" width="21.125" style="59" customWidth="1"/>
    <col min="14842" max="15093" width="9" style="59"/>
    <col min="15094" max="15094" width="30.125" style="59" customWidth="1"/>
    <col min="15095" max="15097" width="21.125" style="59" customWidth="1"/>
    <col min="15098" max="15349" width="9" style="59"/>
    <col min="15350" max="15350" width="30.125" style="59" customWidth="1"/>
    <col min="15351" max="15353" width="21.125" style="59" customWidth="1"/>
    <col min="15354" max="15605" width="9" style="59"/>
    <col min="15606" max="15606" width="30.125" style="59" customWidth="1"/>
    <col min="15607" max="15609" width="21.125" style="59" customWidth="1"/>
    <col min="15610" max="15861" width="9" style="59"/>
    <col min="15862" max="15862" width="30.125" style="59" customWidth="1"/>
    <col min="15863" max="15865" width="21.125" style="59" customWidth="1"/>
    <col min="15866" max="16117" width="9" style="59"/>
    <col min="16118" max="16118" width="30.125" style="59" customWidth="1"/>
    <col min="16119" max="16121" width="21.125" style="59" customWidth="1"/>
    <col min="16122" max="16384" width="9" style="59"/>
  </cols>
  <sheetData>
    <row r="1" spans="1:4" ht="16.5" customHeight="1">
      <c r="A1" s="59" t="s">
        <v>64</v>
      </c>
    </row>
    <row r="2" spans="1:4" s="63" customFormat="1" ht="30" customHeight="1">
      <c r="A2" s="386" t="s">
        <v>900</v>
      </c>
      <c r="B2" s="386"/>
      <c r="C2" s="386"/>
      <c r="D2" s="386"/>
    </row>
    <row r="3" spans="1:4" ht="16.5" customHeight="1">
      <c r="A3" s="385"/>
      <c r="B3" s="385"/>
      <c r="C3" s="75"/>
      <c r="D3" s="68" t="s">
        <v>61</v>
      </c>
    </row>
    <row r="4" spans="1:4" ht="30" customHeight="1">
      <c r="A4" s="69" t="s">
        <v>151</v>
      </c>
      <c r="B4" s="76" t="s">
        <v>65</v>
      </c>
      <c r="C4" s="77" t="s">
        <v>728</v>
      </c>
      <c r="D4" s="70" t="s">
        <v>62</v>
      </c>
    </row>
    <row r="5" spans="1:4" s="65" customFormat="1" ht="16.5" customHeight="1">
      <c r="A5" s="72" t="s">
        <v>153</v>
      </c>
      <c r="B5" s="78">
        <v>80061</v>
      </c>
      <c r="C5" s="79">
        <v>78605</v>
      </c>
      <c r="D5" s="73">
        <f t="shared" ref="D5:D27" si="0">C5/B5*100</f>
        <v>98.2</v>
      </c>
    </row>
    <row r="6" spans="1:4" ht="16.5" customHeight="1">
      <c r="A6" s="71" t="s">
        <v>559</v>
      </c>
      <c r="B6" s="312">
        <v>16021</v>
      </c>
      <c r="C6" s="80">
        <v>15934</v>
      </c>
      <c r="D6" s="70">
        <f t="shared" si="0"/>
        <v>99.5</v>
      </c>
    </row>
    <row r="7" spans="1:4" ht="16.5" customHeight="1">
      <c r="A7" s="71" t="s">
        <v>560</v>
      </c>
      <c r="B7" s="312">
        <v>11177</v>
      </c>
      <c r="C7" s="80">
        <v>11177</v>
      </c>
      <c r="D7" s="70">
        <f t="shared" si="0"/>
        <v>100</v>
      </c>
    </row>
    <row r="8" spans="1:4" ht="16.5" customHeight="1">
      <c r="A8" s="71" t="s">
        <v>561</v>
      </c>
      <c r="B8" s="312">
        <v>2143</v>
      </c>
      <c r="C8" s="80">
        <v>2064</v>
      </c>
      <c r="D8" s="70">
        <f t="shared" si="0"/>
        <v>96.3</v>
      </c>
    </row>
    <row r="9" spans="1:4" ht="16.5" customHeight="1">
      <c r="A9" s="71" t="s">
        <v>408</v>
      </c>
      <c r="B9" s="312">
        <v>1584</v>
      </c>
      <c r="C9" s="80">
        <v>1577</v>
      </c>
      <c r="D9" s="70">
        <f t="shared" si="0"/>
        <v>99.6</v>
      </c>
    </row>
    <row r="10" spans="1:4" ht="16.5" customHeight="1">
      <c r="A10" s="71" t="s">
        <v>399</v>
      </c>
      <c r="B10" s="312">
        <v>1117</v>
      </c>
      <c r="C10" s="80">
        <v>1116</v>
      </c>
      <c r="D10" s="70">
        <f t="shared" si="0"/>
        <v>99.9</v>
      </c>
    </row>
    <row r="11" spans="1:4" ht="16.5" customHeight="1">
      <c r="A11" s="71" t="s">
        <v>562</v>
      </c>
      <c r="B11" s="312">
        <v>1965</v>
      </c>
      <c r="C11" s="80">
        <v>1933</v>
      </c>
      <c r="D11" s="70">
        <f t="shared" si="0"/>
        <v>98.4</v>
      </c>
    </row>
    <row r="12" spans="1:4" ht="16.5" customHeight="1">
      <c r="A12" s="71" t="s">
        <v>563</v>
      </c>
      <c r="B12" s="312">
        <v>1383</v>
      </c>
      <c r="C12" s="80">
        <v>1380</v>
      </c>
      <c r="D12" s="70">
        <f t="shared" si="0"/>
        <v>99.8</v>
      </c>
    </row>
    <row r="13" spans="1:4" ht="16.5" customHeight="1">
      <c r="A13" s="71" t="s">
        <v>401</v>
      </c>
      <c r="B13" s="312">
        <v>1</v>
      </c>
      <c r="C13" s="80">
        <v>1</v>
      </c>
      <c r="D13" s="70">
        <f t="shared" si="0"/>
        <v>100</v>
      </c>
    </row>
    <row r="14" spans="1:4" ht="16.5" customHeight="1">
      <c r="A14" s="71" t="s">
        <v>402</v>
      </c>
      <c r="B14" s="312">
        <v>2</v>
      </c>
      <c r="C14" s="81">
        <v>2</v>
      </c>
      <c r="D14" s="70">
        <f t="shared" si="0"/>
        <v>100</v>
      </c>
    </row>
    <row r="15" spans="1:4" ht="16.5" customHeight="1">
      <c r="A15" s="71" t="s">
        <v>564</v>
      </c>
      <c r="B15" s="312">
        <v>10</v>
      </c>
      <c r="C15" s="80">
        <v>10</v>
      </c>
      <c r="D15" s="70">
        <f t="shared" si="0"/>
        <v>100</v>
      </c>
    </row>
    <row r="16" spans="1:4" ht="16.5" customHeight="1">
      <c r="A16" s="71" t="s">
        <v>404</v>
      </c>
      <c r="B16" s="312">
        <v>195</v>
      </c>
      <c r="C16" s="80">
        <v>195</v>
      </c>
      <c r="D16" s="70">
        <f t="shared" si="0"/>
        <v>100</v>
      </c>
    </row>
    <row r="17" spans="1:4" ht="16.5" customHeight="1">
      <c r="A17" s="71" t="s">
        <v>403</v>
      </c>
      <c r="B17" s="312">
        <v>3</v>
      </c>
      <c r="C17" s="80">
        <v>3</v>
      </c>
      <c r="D17" s="70">
        <f t="shared" si="0"/>
        <v>100</v>
      </c>
    </row>
    <row r="18" spans="1:4" ht="16.5" customHeight="1">
      <c r="A18" s="71" t="s">
        <v>565</v>
      </c>
      <c r="B18" s="312"/>
      <c r="C18" s="80"/>
      <c r="D18" s="70"/>
    </row>
    <row r="19" spans="1:4" ht="16.5" customHeight="1">
      <c r="A19" s="71" t="s">
        <v>405</v>
      </c>
      <c r="B19" s="312">
        <v>55</v>
      </c>
      <c r="C19" s="80">
        <v>55</v>
      </c>
      <c r="D19" s="70">
        <f t="shared" si="0"/>
        <v>100</v>
      </c>
    </row>
    <row r="20" spans="1:4" ht="16.5" customHeight="1">
      <c r="A20" s="71" t="s">
        <v>400</v>
      </c>
      <c r="B20" s="312">
        <v>40</v>
      </c>
      <c r="C20" s="80">
        <v>40</v>
      </c>
      <c r="D20" s="70">
        <f t="shared" si="0"/>
        <v>100</v>
      </c>
    </row>
    <row r="21" spans="1:4" ht="16.5" customHeight="1">
      <c r="A21" s="71" t="s">
        <v>406</v>
      </c>
      <c r="B21" s="312">
        <v>276</v>
      </c>
      <c r="C21" s="80">
        <v>247</v>
      </c>
      <c r="D21" s="70">
        <f t="shared" si="0"/>
        <v>89.5</v>
      </c>
    </row>
    <row r="22" spans="1:4" ht="16.5" customHeight="1">
      <c r="A22" s="71" t="s">
        <v>566</v>
      </c>
      <c r="B22" s="312">
        <v>91</v>
      </c>
      <c r="C22" s="80">
        <v>91</v>
      </c>
      <c r="D22" s="70">
        <f t="shared" si="0"/>
        <v>100</v>
      </c>
    </row>
    <row r="23" spans="1:4" ht="16.5" customHeight="1">
      <c r="A23" s="71" t="s">
        <v>411</v>
      </c>
      <c r="B23" s="312"/>
      <c r="C23" s="80"/>
      <c r="D23" s="70"/>
    </row>
    <row r="24" spans="1:4" ht="16.5" customHeight="1">
      <c r="A24" s="71" t="s">
        <v>412</v>
      </c>
      <c r="B24" s="312"/>
      <c r="C24" s="80"/>
      <c r="D24" s="70"/>
    </row>
    <row r="25" spans="1:4" ht="16.5" customHeight="1">
      <c r="A25" s="71" t="s">
        <v>414</v>
      </c>
      <c r="B25" s="312"/>
      <c r="C25" s="80"/>
      <c r="D25" s="70"/>
    </row>
    <row r="26" spans="1:4" ht="16.5" customHeight="1">
      <c r="A26" s="71" t="s">
        <v>567</v>
      </c>
      <c r="B26" s="312"/>
      <c r="C26" s="80"/>
      <c r="D26" s="70"/>
    </row>
    <row r="27" spans="1:4" ht="16.5" customHeight="1">
      <c r="A27" s="71" t="s">
        <v>568</v>
      </c>
      <c r="B27" s="312">
        <v>91</v>
      </c>
      <c r="C27" s="80">
        <v>91</v>
      </c>
      <c r="D27" s="70">
        <f t="shared" si="0"/>
        <v>100</v>
      </c>
    </row>
    <row r="28" spans="1:4" ht="16.5" customHeight="1">
      <c r="A28" s="71" t="s">
        <v>413</v>
      </c>
      <c r="B28" s="312"/>
      <c r="C28" s="80"/>
      <c r="D28" s="70"/>
    </row>
    <row r="29" spans="1:4" ht="16.5" customHeight="1">
      <c r="A29" s="71" t="s">
        <v>415</v>
      </c>
      <c r="B29" s="312"/>
      <c r="C29" s="80"/>
      <c r="D29" s="70"/>
    </row>
    <row r="30" spans="1:4" ht="16.5" customHeight="1">
      <c r="A30" s="71" t="s">
        <v>569</v>
      </c>
      <c r="B30" s="312"/>
      <c r="C30" s="80"/>
      <c r="D30" s="70"/>
    </row>
    <row r="31" spans="1:4" ht="16.5" customHeight="1">
      <c r="A31" s="71" t="s">
        <v>411</v>
      </c>
      <c r="B31" s="312"/>
      <c r="C31" s="80"/>
      <c r="D31" s="70"/>
    </row>
    <row r="32" spans="1:4" ht="16.5" customHeight="1">
      <c r="A32" s="71" t="s">
        <v>412</v>
      </c>
      <c r="B32" s="312"/>
      <c r="C32" s="80"/>
      <c r="D32" s="70"/>
    </row>
    <row r="33" spans="1:4" ht="16.5" customHeight="1">
      <c r="A33" s="71" t="s">
        <v>414</v>
      </c>
      <c r="B33" s="312"/>
      <c r="C33" s="80"/>
      <c r="D33" s="70"/>
    </row>
    <row r="34" spans="1:4" ht="16.5" customHeight="1">
      <c r="A34" s="71" t="s">
        <v>568</v>
      </c>
      <c r="B34" s="312"/>
      <c r="C34" s="80"/>
      <c r="D34" s="70"/>
    </row>
    <row r="35" spans="1:4" ht="16.5" customHeight="1">
      <c r="A35" s="71" t="s">
        <v>413</v>
      </c>
      <c r="B35" s="312"/>
      <c r="C35" s="80"/>
      <c r="D35" s="70"/>
    </row>
    <row r="36" spans="1:4" ht="16.5" customHeight="1">
      <c r="A36" s="71" t="s">
        <v>415</v>
      </c>
      <c r="B36" s="312"/>
      <c r="C36" s="80"/>
      <c r="D36" s="70"/>
    </row>
    <row r="37" spans="1:4" ht="16.5" customHeight="1">
      <c r="A37" s="71" t="s">
        <v>570</v>
      </c>
      <c r="B37" s="312">
        <v>53831</v>
      </c>
      <c r="C37" s="80">
        <v>52933</v>
      </c>
      <c r="D37" s="70">
        <f t="shared" ref="D37:D56" si="1">C37/B37*100</f>
        <v>98.3</v>
      </c>
    </row>
    <row r="38" spans="1:4" ht="16.5" customHeight="1">
      <c r="A38" s="71" t="s">
        <v>571</v>
      </c>
      <c r="B38" s="312">
        <v>44402</v>
      </c>
      <c r="C38" s="80">
        <v>44208</v>
      </c>
      <c r="D38" s="70">
        <f t="shared" si="1"/>
        <v>99.6</v>
      </c>
    </row>
    <row r="39" spans="1:4" ht="16.5" customHeight="1">
      <c r="A39" s="71" t="s">
        <v>572</v>
      </c>
      <c r="B39" s="312">
        <v>8834</v>
      </c>
      <c r="C39" s="80">
        <v>8725</v>
      </c>
      <c r="D39" s="70">
        <f t="shared" si="1"/>
        <v>98.8</v>
      </c>
    </row>
    <row r="40" spans="1:4" ht="16.5" customHeight="1">
      <c r="A40" s="71" t="s">
        <v>573</v>
      </c>
      <c r="B40" s="312">
        <v>595</v>
      </c>
      <c r="C40" s="80"/>
      <c r="D40" s="70">
        <f t="shared" si="1"/>
        <v>0</v>
      </c>
    </row>
    <row r="41" spans="1:4" ht="16.5" customHeight="1">
      <c r="A41" s="71" t="s">
        <v>574</v>
      </c>
      <c r="B41" s="312">
        <v>719</v>
      </c>
      <c r="C41" s="80">
        <v>719</v>
      </c>
      <c r="D41" s="70">
        <f t="shared" si="1"/>
        <v>100</v>
      </c>
    </row>
    <row r="42" spans="1:4" ht="16.5" customHeight="1">
      <c r="A42" s="71" t="s">
        <v>575</v>
      </c>
      <c r="B42" s="312">
        <v>719</v>
      </c>
      <c r="C42" s="80">
        <v>719</v>
      </c>
      <c r="D42" s="70">
        <f t="shared" si="1"/>
        <v>100</v>
      </c>
    </row>
    <row r="43" spans="1:4" ht="16.5" customHeight="1">
      <c r="A43" s="71" t="s">
        <v>576</v>
      </c>
      <c r="B43" s="312"/>
      <c r="C43" s="80"/>
      <c r="D43" s="70"/>
    </row>
    <row r="44" spans="1:4" ht="16.5" customHeight="1">
      <c r="A44" s="71" t="s">
        <v>577</v>
      </c>
      <c r="B44" s="312"/>
      <c r="C44" s="80"/>
      <c r="D44" s="70"/>
    </row>
    <row r="45" spans="1:4" ht="16.5" customHeight="1">
      <c r="A45" s="71" t="s">
        <v>578</v>
      </c>
      <c r="B45" s="312"/>
      <c r="C45" s="80"/>
      <c r="D45" s="70"/>
    </row>
    <row r="46" spans="1:4" ht="16.5" customHeight="1">
      <c r="A46" s="71" t="s">
        <v>579</v>
      </c>
      <c r="B46" s="312"/>
      <c r="C46" s="80"/>
      <c r="D46" s="70"/>
    </row>
    <row r="47" spans="1:4" ht="16.5" customHeight="1">
      <c r="A47" s="71" t="s">
        <v>580</v>
      </c>
      <c r="B47" s="312"/>
      <c r="C47" s="80"/>
      <c r="D47" s="70"/>
    </row>
    <row r="48" spans="1:4" ht="16.5" customHeight="1">
      <c r="A48" s="71" t="s">
        <v>581</v>
      </c>
      <c r="B48" s="312"/>
      <c r="C48" s="80"/>
      <c r="D48" s="70"/>
    </row>
    <row r="49" spans="1:4" ht="16.5" customHeight="1">
      <c r="A49" s="71" t="s">
        <v>582</v>
      </c>
      <c r="B49" s="312"/>
      <c r="C49" s="80"/>
      <c r="D49" s="70"/>
    </row>
    <row r="50" spans="1:4" ht="16.5" customHeight="1">
      <c r="A50" s="71" t="s">
        <v>583</v>
      </c>
      <c r="B50" s="312"/>
      <c r="C50" s="80"/>
      <c r="D50" s="70"/>
    </row>
    <row r="51" spans="1:4" ht="16.5" customHeight="1">
      <c r="A51" s="71" t="s">
        <v>398</v>
      </c>
      <c r="B51" s="312">
        <v>7434</v>
      </c>
      <c r="C51" s="80">
        <v>6995</v>
      </c>
      <c r="D51" s="70">
        <f t="shared" si="1"/>
        <v>94.1</v>
      </c>
    </row>
    <row r="52" spans="1:4" ht="16.5" customHeight="1">
      <c r="A52" s="71" t="s">
        <v>584</v>
      </c>
      <c r="B52" s="312">
        <v>2051</v>
      </c>
      <c r="C52" s="80">
        <v>2035</v>
      </c>
      <c r="D52" s="70">
        <f t="shared" si="1"/>
        <v>99.2</v>
      </c>
    </row>
    <row r="53" spans="1:4" ht="16.5" customHeight="1">
      <c r="A53" s="71" t="s">
        <v>407</v>
      </c>
      <c r="B53" s="312">
        <v>13</v>
      </c>
      <c r="C53" s="80">
        <v>13</v>
      </c>
      <c r="D53" s="70">
        <f t="shared" si="1"/>
        <v>100</v>
      </c>
    </row>
    <row r="54" spans="1:4" ht="16.5" customHeight="1">
      <c r="A54" s="71" t="s">
        <v>585</v>
      </c>
      <c r="B54" s="312"/>
      <c r="C54" s="80"/>
      <c r="D54" s="70"/>
    </row>
    <row r="55" spans="1:4" ht="16.5" customHeight="1">
      <c r="A55" s="71" t="s">
        <v>586</v>
      </c>
      <c r="B55" s="312">
        <v>2982</v>
      </c>
      <c r="C55" s="80">
        <v>2959</v>
      </c>
      <c r="D55" s="70">
        <f t="shared" si="1"/>
        <v>99.2</v>
      </c>
    </row>
    <row r="56" spans="1:4" ht="16.5" customHeight="1">
      <c r="A56" s="71" t="s">
        <v>587</v>
      </c>
      <c r="B56" s="312">
        <v>2388</v>
      </c>
      <c r="C56" s="80">
        <v>1988</v>
      </c>
      <c r="D56" s="70">
        <f t="shared" si="1"/>
        <v>83.2</v>
      </c>
    </row>
    <row r="57" spans="1:4" ht="16.5" customHeight="1">
      <c r="A57" s="71" t="s">
        <v>588</v>
      </c>
      <c r="B57" s="312"/>
      <c r="C57" s="80"/>
      <c r="D57" s="70"/>
    </row>
    <row r="58" spans="1:4" ht="16.5" customHeight="1">
      <c r="A58" s="71" t="s">
        <v>416</v>
      </c>
      <c r="B58" s="312"/>
      <c r="C58" s="80"/>
      <c r="D58" s="70"/>
    </row>
    <row r="59" spans="1:4" ht="16.5" customHeight="1">
      <c r="A59" s="71" t="s">
        <v>280</v>
      </c>
      <c r="B59" s="312"/>
      <c r="C59" s="80"/>
      <c r="D59" s="70"/>
    </row>
    <row r="60" spans="1:4" ht="16.5" customHeight="1">
      <c r="A60" s="71" t="s">
        <v>589</v>
      </c>
      <c r="B60" s="312"/>
      <c r="C60" s="80"/>
      <c r="D60" s="70"/>
    </row>
    <row r="61" spans="1:4" ht="16.5" customHeight="1">
      <c r="A61" s="71" t="s">
        <v>409</v>
      </c>
      <c r="B61" s="312"/>
      <c r="C61" s="80"/>
      <c r="D61" s="70"/>
    </row>
    <row r="62" spans="1:4" ht="16.5" customHeight="1">
      <c r="A62" s="71" t="s">
        <v>410</v>
      </c>
      <c r="B62" s="312"/>
      <c r="C62" s="80"/>
      <c r="D62" s="70"/>
    </row>
    <row r="63" spans="1:4" ht="16.5" customHeight="1">
      <c r="A63" s="71" t="s">
        <v>590</v>
      </c>
      <c r="B63" s="312"/>
      <c r="C63" s="80"/>
      <c r="D63" s="70"/>
    </row>
    <row r="64" spans="1:4" ht="16.5" customHeight="1">
      <c r="A64" s="71" t="s">
        <v>591</v>
      </c>
      <c r="B64" s="312"/>
      <c r="C64" s="80"/>
      <c r="D64" s="70"/>
    </row>
    <row r="65" spans="1:4" ht="16.5" customHeight="1">
      <c r="A65" s="71" t="s">
        <v>49</v>
      </c>
      <c r="B65" s="312"/>
      <c r="C65" s="80"/>
      <c r="D65" s="70"/>
    </row>
    <row r="66" spans="1:4" ht="16.5" customHeight="1">
      <c r="A66" s="71" t="s">
        <v>417</v>
      </c>
      <c r="B66" s="312"/>
      <c r="C66" s="80"/>
      <c r="D66" s="70"/>
    </row>
    <row r="67" spans="1:4" ht="16.5" customHeight="1">
      <c r="A67" s="71" t="s">
        <v>592</v>
      </c>
      <c r="B67" s="312"/>
      <c r="C67" s="80"/>
      <c r="D67" s="70"/>
    </row>
    <row r="68" spans="1:4" ht="16.5" customHeight="1">
      <c r="A68" s="71" t="s">
        <v>593</v>
      </c>
      <c r="B68" s="312"/>
      <c r="C68" s="80"/>
      <c r="D68" s="70"/>
    </row>
    <row r="69" spans="1:4" ht="16.5" customHeight="1">
      <c r="A69" s="71" t="s">
        <v>384</v>
      </c>
      <c r="B69" s="312"/>
      <c r="C69" s="80"/>
      <c r="D69" s="70"/>
    </row>
  </sheetData>
  <mergeCells count="2">
    <mergeCell ref="A2:D2"/>
    <mergeCell ref="A3:B3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3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C6"/>
  <sheetViews>
    <sheetView showZeros="0" zoomScaleNormal="100" workbookViewId="0">
      <selection activeCell="A11" sqref="A11"/>
    </sheetView>
  </sheetViews>
  <sheetFormatPr defaultColWidth="9" defaultRowHeight="14.25"/>
  <cols>
    <col min="1" max="1" width="70.625" style="82" customWidth="1"/>
    <col min="2" max="2" width="13.125" style="82" customWidth="1"/>
    <col min="3" max="16384" width="9" style="82"/>
  </cols>
  <sheetData>
    <row r="1" spans="1:3" ht="16.5" customHeight="1">
      <c r="A1" s="82" t="s">
        <v>457</v>
      </c>
    </row>
    <row r="2" spans="1:3" s="88" customFormat="1" ht="30" customHeight="1">
      <c r="A2" s="387" t="s">
        <v>901</v>
      </c>
      <c r="B2" s="387"/>
    </row>
    <row r="3" spans="1:3" ht="16.5" customHeight="1">
      <c r="A3" s="83"/>
      <c r="B3" s="89" t="s">
        <v>26</v>
      </c>
    </row>
    <row r="4" spans="1:3" ht="16.5" customHeight="1">
      <c r="A4" s="86" t="s">
        <v>154</v>
      </c>
      <c r="B4" s="86" t="s">
        <v>66</v>
      </c>
    </row>
    <row r="5" spans="1:3" ht="16.5" customHeight="1">
      <c r="A5" s="84"/>
      <c r="B5" s="87" t="s">
        <v>418</v>
      </c>
    </row>
    <row r="6" spans="1:3" ht="16.5" customHeight="1">
      <c r="A6" s="388" t="s">
        <v>910</v>
      </c>
      <c r="B6" s="388"/>
      <c r="C6" s="85"/>
    </row>
  </sheetData>
  <mergeCells count="2">
    <mergeCell ref="A2:B2"/>
    <mergeCell ref="A6:B6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2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K27"/>
  <sheetViews>
    <sheetView zoomScaleNormal="100" workbookViewId="0">
      <selection activeCell="B10" sqref="B10"/>
    </sheetView>
  </sheetViews>
  <sheetFormatPr defaultColWidth="9" defaultRowHeight="14.25"/>
  <cols>
    <col min="1" max="1" width="52.5" style="92" customWidth="1"/>
    <col min="2" max="2" width="29.5" style="92" customWidth="1"/>
    <col min="3" max="4" width="9" style="92" hidden="1" customWidth="1"/>
    <col min="5" max="5" width="9.625" style="238" hidden="1" customWidth="1"/>
    <col min="6" max="16384" width="9" style="92"/>
  </cols>
  <sheetData>
    <row r="1" spans="1:11" ht="16.5" customHeight="1">
      <c r="A1" s="219" t="s">
        <v>458</v>
      </c>
      <c r="B1" s="219"/>
    </row>
    <row r="2" spans="1:11" s="93" customFormat="1" ht="27.75" customHeight="1">
      <c r="A2" s="389" t="s">
        <v>902</v>
      </c>
      <c r="B2" s="389"/>
      <c r="E2" s="239"/>
    </row>
    <row r="3" spans="1:11" ht="16.5" customHeight="1">
      <c r="A3" s="220"/>
      <c r="B3" s="221" t="s">
        <v>155</v>
      </c>
    </row>
    <row r="4" spans="1:11" ht="16.5" customHeight="1">
      <c r="A4" s="222" t="s">
        <v>50</v>
      </c>
      <c r="B4" s="222" t="s">
        <v>121</v>
      </c>
    </row>
    <row r="5" spans="1:11" s="94" customFormat="1" ht="16.5" customHeight="1">
      <c r="A5" s="223" t="s">
        <v>165</v>
      </c>
      <c r="B5" s="224">
        <v>83</v>
      </c>
      <c r="C5" s="367">
        <v>109</v>
      </c>
      <c r="D5" s="237">
        <f>B5-C5</f>
        <v>-26</v>
      </c>
      <c r="E5" s="240">
        <f>D5/C5*100</f>
        <v>-23.9</v>
      </c>
    </row>
    <row r="6" spans="1:11" s="95" customFormat="1" ht="16.5" customHeight="1">
      <c r="A6" s="225" t="s">
        <v>729</v>
      </c>
      <c r="B6" s="226">
        <v>0</v>
      </c>
      <c r="C6" s="368">
        <v>5</v>
      </c>
      <c r="D6" s="237">
        <f t="shared" ref="D6:D24" si="0">B6-C6</f>
        <v>-5</v>
      </c>
      <c r="E6" s="240">
        <f t="shared" ref="E6:E24" si="1">D6/C6*100</f>
        <v>-100</v>
      </c>
    </row>
    <row r="7" spans="1:11" s="95" customFormat="1" ht="16.5" customHeight="1">
      <c r="A7" s="225" t="s">
        <v>67</v>
      </c>
      <c r="B7" s="226">
        <v>76</v>
      </c>
      <c r="C7" s="368">
        <v>91</v>
      </c>
      <c r="D7" s="237">
        <f t="shared" si="0"/>
        <v>-15</v>
      </c>
      <c r="E7" s="240">
        <f t="shared" si="1"/>
        <v>-16.5</v>
      </c>
    </row>
    <row r="8" spans="1:11" ht="16.5" customHeight="1">
      <c r="A8" s="227" t="s">
        <v>459</v>
      </c>
      <c r="B8" s="228">
        <v>0</v>
      </c>
      <c r="C8" s="369">
        <v>20</v>
      </c>
      <c r="D8" s="237">
        <f t="shared" si="0"/>
        <v>-20</v>
      </c>
      <c r="E8" s="240">
        <f t="shared" si="1"/>
        <v>-100</v>
      </c>
    </row>
    <row r="9" spans="1:11" ht="16.5" customHeight="1">
      <c r="A9" s="227" t="s">
        <v>55</v>
      </c>
      <c r="B9" s="228">
        <v>76</v>
      </c>
      <c r="C9" s="369">
        <v>71</v>
      </c>
      <c r="D9" s="237">
        <f t="shared" si="0"/>
        <v>5</v>
      </c>
      <c r="E9" s="240">
        <f t="shared" si="1"/>
        <v>7</v>
      </c>
    </row>
    <row r="10" spans="1:11" s="95" customFormat="1" ht="16.5" customHeight="1">
      <c r="A10" s="225" t="s">
        <v>68</v>
      </c>
      <c r="B10" s="226">
        <v>7</v>
      </c>
      <c r="C10" s="368">
        <v>13</v>
      </c>
      <c r="D10" s="237">
        <f t="shared" si="0"/>
        <v>-6</v>
      </c>
      <c r="E10" s="240">
        <f t="shared" si="1"/>
        <v>-46.2</v>
      </c>
    </row>
    <row r="11" spans="1:11" ht="16.5" customHeight="1">
      <c r="A11" s="227" t="s">
        <v>51</v>
      </c>
      <c r="B11" s="228">
        <v>7</v>
      </c>
      <c r="C11" s="369">
        <v>13</v>
      </c>
      <c r="D11" s="237">
        <f t="shared" si="0"/>
        <v>-6</v>
      </c>
      <c r="E11" s="240">
        <f t="shared" si="1"/>
        <v>-46.2</v>
      </c>
    </row>
    <row r="12" spans="1:11" ht="16.5" customHeight="1">
      <c r="A12" s="227" t="s">
        <v>56</v>
      </c>
      <c r="B12" s="228">
        <v>0</v>
      </c>
      <c r="C12" s="369">
        <v>1</v>
      </c>
      <c r="D12" s="237">
        <f t="shared" si="0"/>
        <v>-1</v>
      </c>
      <c r="E12" s="240">
        <f t="shared" si="1"/>
        <v>-100</v>
      </c>
    </row>
    <row r="13" spans="1:11" ht="16.5" customHeight="1">
      <c r="A13" s="227" t="s">
        <v>52</v>
      </c>
      <c r="B13" s="228">
        <v>0</v>
      </c>
      <c r="C13" s="369">
        <v>0</v>
      </c>
      <c r="D13" s="237">
        <f t="shared" si="0"/>
        <v>0</v>
      </c>
      <c r="E13" s="240" t="e">
        <f t="shared" si="1"/>
        <v>#DIV/0!</v>
      </c>
      <c r="K13" s="96"/>
    </row>
    <row r="14" spans="1:11" s="94" customFormat="1" ht="16.5" customHeight="1">
      <c r="A14" s="223" t="s">
        <v>166</v>
      </c>
      <c r="B14" s="224"/>
      <c r="C14" s="367"/>
      <c r="D14" s="237">
        <f t="shared" si="0"/>
        <v>0</v>
      </c>
      <c r="E14" s="240" t="e">
        <f t="shared" si="1"/>
        <v>#DIV/0!</v>
      </c>
    </row>
    <row r="15" spans="1:11" s="95" customFormat="1" ht="16.5" customHeight="1">
      <c r="A15" s="225" t="s">
        <v>69</v>
      </c>
      <c r="B15" s="226">
        <v>0</v>
      </c>
      <c r="C15" s="368">
        <v>6</v>
      </c>
      <c r="D15" s="237">
        <f t="shared" si="0"/>
        <v>-6</v>
      </c>
      <c r="E15" s="240">
        <f t="shared" si="1"/>
        <v>-100</v>
      </c>
    </row>
    <row r="16" spans="1:11" s="95" customFormat="1" ht="16.5" customHeight="1">
      <c r="A16" s="225" t="s">
        <v>70</v>
      </c>
      <c r="B16" s="226">
        <v>0</v>
      </c>
      <c r="C16" s="368">
        <v>10</v>
      </c>
      <c r="D16" s="237">
        <f t="shared" si="0"/>
        <v>-10</v>
      </c>
      <c r="E16" s="240">
        <f t="shared" si="1"/>
        <v>-100</v>
      </c>
    </row>
    <row r="17" spans="1:5" s="95" customFormat="1" ht="16.5" customHeight="1">
      <c r="A17" s="225" t="s">
        <v>71</v>
      </c>
      <c r="B17" s="226">
        <v>0</v>
      </c>
      <c r="C17" s="368">
        <v>2</v>
      </c>
      <c r="D17" s="237">
        <f t="shared" si="0"/>
        <v>-2</v>
      </c>
      <c r="E17" s="240">
        <f t="shared" si="1"/>
        <v>-100</v>
      </c>
    </row>
    <row r="18" spans="1:5" s="95" customFormat="1" ht="16.5" customHeight="1">
      <c r="A18" s="225" t="s">
        <v>72</v>
      </c>
      <c r="B18" s="226">
        <v>127</v>
      </c>
      <c r="C18" s="368">
        <v>126</v>
      </c>
      <c r="D18" s="237">
        <f t="shared" si="0"/>
        <v>1</v>
      </c>
      <c r="E18" s="240">
        <f t="shared" si="1"/>
        <v>0.8</v>
      </c>
    </row>
    <row r="19" spans="1:5" s="95" customFormat="1" ht="16.5" customHeight="1">
      <c r="A19" s="225" t="s">
        <v>73</v>
      </c>
      <c r="B19" s="226">
        <v>54</v>
      </c>
      <c r="C19" s="368">
        <v>105</v>
      </c>
      <c r="D19" s="237">
        <f t="shared" si="0"/>
        <v>-51</v>
      </c>
      <c r="E19" s="240">
        <f t="shared" si="1"/>
        <v>-48.6</v>
      </c>
    </row>
    <row r="20" spans="1:5" ht="16.5" customHeight="1">
      <c r="A20" s="227" t="s">
        <v>57</v>
      </c>
      <c r="B20" s="228">
        <v>0</v>
      </c>
      <c r="C20" s="369">
        <v>4</v>
      </c>
      <c r="D20" s="237">
        <f t="shared" si="0"/>
        <v>-4</v>
      </c>
      <c r="E20" s="240">
        <f t="shared" si="1"/>
        <v>-100</v>
      </c>
    </row>
    <row r="21" spans="1:5" s="95" customFormat="1" ht="16.5" customHeight="1">
      <c r="A21" s="225" t="s">
        <v>74</v>
      </c>
      <c r="B21" s="226">
        <v>545</v>
      </c>
      <c r="C21" s="368">
        <v>1247</v>
      </c>
      <c r="D21" s="237">
        <f t="shared" si="0"/>
        <v>-702</v>
      </c>
      <c r="E21" s="240">
        <f t="shared" si="1"/>
        <v>-56.3</v>
      </c>
    </row>
    <row r="22" spans="1:5" ht="16.5" customHeight="1">
      <c r="A22" s="227" t="s">
        <v>58</v>
      </c>
      <c r="B22" s="228">
        <v>0</v>
      </c>
      <c r="C22" s="369">
        <v>31</v>
      </c>
      <c r="D22" s="237">
        <f t="shared" si="0"/>
        <v>-31</v>
      </c>
      <c r="E22" s="240">
        <f t="shared" si="1"/>
        <v>-100</v>
      </c>
    </row>
    <row r="23" spans="1:5" s="95" customFormat="1" ht="16.5" customHeight="1">
      <c r="A23" s="225" t="s">
        <v>75</v>
      </c>
      <c r="B23" s="226">
        <v>0</v>
      </c>
      <c r="C23" s="368"/>
      <c r="D23" s="237">
        <f t="shared" si="0"/>
        <v>0</v>
      </c>
      <c r="E23" s="240" t="e">
        <f t="shared" si="1"/>
        <v>#DIV/0!</v>
      </c>
    </row>
    <row r="24" spans="1:5" s="95" customFormat="1" ht="16.5" customHeight="1">
      <c r="A24" s="225" t="s">
        <v>76</v>
      </c>
      <c r="B24" s="226">
        <v>0</v>
      </c>
      <c r="C24" s="368"/>
      <c r="D24" s="237">
        <f t="shared" si="0"/>
        <v>0</v>
      </c>
      <c r="E24" s="240" t="e">
        <f t="shared" si="1"/>
        <v>#DIV/0!</v>
      </c>
    </row>
    <row r="25" spans="1:5" ht="16.5" customHeight="1">
      <c r="A25" s="229" t="s">
        <v>150</v>
      </c>
      <c r="B25" s="230"/>
    </row>
    <row r="26" spans="1:5" ht="106.15" customHeight="1">
      <c r="A26" s="390" t="s">
        <v>174</v>
      </c>
      <c r="B26" s="390"/>
      <c r="C26" s="90"/>
      <c r="D26" s="90"/>
    </row>
    <row r="27" spans="1:5" ht="93" customHeight="1">
      <c r="A27" s="390" t="s">
        <v>987</v>
      </c>
      <c r="B27" s="390"/>
      <c r="C27" s="91"/>
      <c r="D27" s="91"/>
    </row>
  </sheetData>
  <mergeCells count="3">
    <mergeCell ref="A2:B2"/>
    <mergeCell ref="A26:B26"/>
    <mergeCell ref="A27:B27"/>
  </mergeCells>
  <phoneticPr fontId="38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10</vt:i4>
      </vt:variant>
    </vt:vector>
  </HeadingPairs>
  <TitlesOfParts>
    <vt:vector size="26" baseType="lpstr">
      <vt:lpstr>封面</vt:lpstr>
      <vt:lpstr>附表2-1</vt:lpstr>
      <vt:lpstr>附表2-2</vt:lpstr>
      <vt:lpstr>附表2-4</vt:lpstr>
      <vt:lpstr>附表2-5</vt:lpstr>
      <vt:lpstr>附表2-6</vt:lpstr>
      <vt:lpstr>附表2-7</vt:lpstr>
      <vt:lpstr>附表2-8</vt:lpstr>
      <vt:lpstr>附表2-9</vt:lpstr>
      <vt:lpstr>附表2-12</vt:lpstr>
      <vt:lpstr>附表2-13</vt:lpstr>
      <vt:lpstr>附表2-14</vt:lpstr>
      <vt:lpstr>附表2-17</vt:lpstr>
      <vt:lpstr>附表2-18</vt:lpstr>
      <vt:lpstr>附表2-21</vt:lpstr>
      <vt:lpstr>附表2-22</vt:lpstr>
      <vt:lpstr>封面!Print_Area</vt:lpstr>
      <vt:lpstr>'附表2-12'!Print_Area</vt:lpstr>
      <vt:lpstr>'附表2-13'!Print_Area</vt:lpstr>
      <vt:lpstr>'附表2-9'!Print_Area</vt:lpstr>
      <vt:lpstr>'附表2-13'!Print_Titles</vt:lpstr>
      <vt:lpstr>'附表2-21'!Print_Titles</vt:lpstr>
      <vt:lpstr>'附表2-22'!Print_Titles</vt:lpstr>
      <vt:lpstr>'附表2-5'!Print_Titles</vt:lpstr>
      <vt:lpstr>'附表2-7'!Print_Titles</vt:lpstr>
      <vt:lpstr>'附表2-8'!Print_Titles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cp:lastPrinted>2020-09-25T03:47:50Z</cp:lastPrinted>
  <dcterms:created xsi:type="dcterms:W3CDTF">2008-01-10T09:59:00Z</dcterms:created>
  <dcterms:modified xsi:type="dcterms:W3CDTF">2021-09-08T07:14:40Z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2052-9.1.0.4636</vt:lpwstr>
  </property>
</Properties>
</file>